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53" documentId="120_S{2AC9BD13-BADA-5192-A53E-5A8FF88502F6}" xr6:coauthVersionLast="47" xr6:coauthVersionMax="47" xr10:uidLastSave="{DA7CC14C-C7A3-49D1-8663-A74DA659BB3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<sst xmlns="http://schemas.openxmlformats.org/spreadsheetml/2006/main" count="180268" uniqueCount="39120">
  <si>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</si>
  <si>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</si>
  <si>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</si>
  <si>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</si>
  <si>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</si>
  <si>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</si>
  <si>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</si>
  <si>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</si>
  <si>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</si>
  <si>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</si>
  <si>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</si>
  <si>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</si>
  <si>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</si>
  <si>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</si>
  <si>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</si>
  <si>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</si>
  <si>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</si>
  <si>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</si>
  <si>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</si>
  <si>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</si>
  <si>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</si>
  <si>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</si>
  <si>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</si>
  <si>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</si>
  <si>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</si>
  <si>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</si>
  <si>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</si>
  <si>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</si>
  <si>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</si>
  <si>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</si>
  <si>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</si>
  <si>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</si>
  <si>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</si>
  <si>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</si>
  <si>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</si>
  <si>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</si>
  <si>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</si>
  <si>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</si>
  <si>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</si>
  <si>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</si>
  <si>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</si>
  <si>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</si>
  <si>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</si>
  <si>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</si>
  <si>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</si>
  <si>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</si>
  <si>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</si>
  <si>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</si>
  <si>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</si>
  <si>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</si>
  <si>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</si>
  <si>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</si>
  <si>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</si>
  <si>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</si>
  <si>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</si>
  <si>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</si>
  <si>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</si>
  <si>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</si>
  <si>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</si>
  <si>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</si>
  <si>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</si>
  <si>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</si>
  <si>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</si>
  <si>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</si>
  <si>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</si>
  <si>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</si>
  <si>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</si>
  <si>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</si>
  <si>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</si>
  <si>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</si>
  <si>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</si>
  <si>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</si>
  <si>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</si>
  <si>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</si>
  <si>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</si>
  <si>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</si>
  <si>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</si>
  <si>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</si>
  <si>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</si>
  <si>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</si>
  <si>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</si>
  <si>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</si>
  <si>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</si>
  <si>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</si>
  <si>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</si>
  <si>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</si>
  <si>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</si>
  <si>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</si>
  <si>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</si>
  <si>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</si>
  <si>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</si>
  <si>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</si>
  <si>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</si>
  <si>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</si>
  <si>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</si>
  <si>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</si>
  <si>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</si>
  <si>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</si>
  <si>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</si>
  <si>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</si>
  <si>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</si>
  <si>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</si>
  <si>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</si>
  <si>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</si>
  <si>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</si>
  <si>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</si>
  <si>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</si>
  <si>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</si>
  <si>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</si>
  <si>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</si>
  <si>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</si>
  <si>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</si>
  <si>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</si>
  <si>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</si>
  <si>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</si>
  <si>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</si>
  <si>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</si>
  <si>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</si>
  <si>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</si>
  <si>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</si>
  <si>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</si>
  <si>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</si>
  <si>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</si>
  <si>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</si>
  <si>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</si>
  <si>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</si>
  <si>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</si>
  <si>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</si>
  <si>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</si>
  <si>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</si>
  <si>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</si>
  <si>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</si>
  <si>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</si>
  <si>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</si>
  <si>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</si>
  <si>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</si>
  <si>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</si>
  <si>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</si>
  <si>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</si>
  <si>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</si>
  <si>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</si>
  <si>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</si>
  <si>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</si>
  <si>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</si>
  <si>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</si>
  <si>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</si>
  <si>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</si>
  <si>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</si>
  <si>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</si>
  <si>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</si>
  <si>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</si>
  <si>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</si>
  <si>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</si>
  <si>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</si>
  <si>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</si>
  <si>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</si>
  <si>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</si>
  <si>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</si>
  <si>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</si>
  <si>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</si>
  <si>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</si>
  <si>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</si>
  <si>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</si>
  <si>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</si>
  <si>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</si>
  <si>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</si>
  <si>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</si>
  <si>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</si>
  <si>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</si>
  <si>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</si>
  <si>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</si>
  <si>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</si>
  <si>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</si>
  <si>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</si>
  <si>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</si>
  <si>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</si>
  <si>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</si>
  <si>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</si>
  <si>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</si>
  <si>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</si>
  <si>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</si>
  <si>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</si>
  <si>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</si>
  <si>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</si>
  <si>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</si>
  <si>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</si>
  <si>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</si>
  <si>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</si>
  <si>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</si>
  <si>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</si>
  <si>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</si>
  <si>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</si>
  <si>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</si>
  <si>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</si>
  <si>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</si>
  <si>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</si>
  <si>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</si>
  <si>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</si>
  <si>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</si>
  <si>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</si>
  <si>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</si>
  <si>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</si>
  <si>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</si>
  <si>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</si>
  <si>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</si>
  <si>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</si>
  <si>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</si>
  <si>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</si>
  <si>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</si>
  <si>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</si>
  <si>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</si>
  <si>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</si>
  <si>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</si>
  <si>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</si>
  <si>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</si>
  <si>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</si>
  <si>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</si>
  <si>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</si>
  <si>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</si>
  <si>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</si>
  <si>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</si>
  <si>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</si>
  <si>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</si>
  <si>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</si>
  <si>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</si>
  <si>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</si>
  <si>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</si>
  <si>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</si>
  <si>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</si>
  <si>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</si>
  <si>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</si>
  <si>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</si>
  <si>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</si>
  <si>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</si>
  <si>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</si>
  <si>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</si>
  <si>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</si>
  <si>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</si>
  <si>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</si>
  <si>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</si>
  <si>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</si>
  <si>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</si>
  <si>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</si>
  <si>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</si>
  <si>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</si>
  <si>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</si>
  <si>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</si>
  <si>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</si>
  <si>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</si>
  <si>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</si>
  <si>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</si>
  <si>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</si>
  <si>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</si>
  <si>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</si>
  <si>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</si>
  <si>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</si>
  <si>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</si>
  <si>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</si>
  <si>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</si>
  <si>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</si>
  <si>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</si>
  <si>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</si>
  <si>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</si>
  <si>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</si>
  <si>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</si>
  <si>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</si>
  <si>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</si>
  <si>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</si>
  <si>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</si>
  <si>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</si>
  <si>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</si>
  <si>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</si>
  <si>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</si>
  <si>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</si>
  <si>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</si>
  <si>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</si>
  <si>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</si>
  <si>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</si>
  <si>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</si>
  <si>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</si>
  <si>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</si>
  <si>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</si>
  <si>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</si>
  <si>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</si>
  <si>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</si>
  <si>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</si>
  <si>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</si>
  <si>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</si>
  <si>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</si>
  <si>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</si>
  <si>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</si>
  <si>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</si>
  <si>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</si>
  <si>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</si>
  <si>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</si>
  <si>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</si>
  <si>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</si>
  <si>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</si>
  <si>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</si>
  <si>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</si>
  <si>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</si>
  <si>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</si>
  <si>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</si>
  <si>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</si>
  <si>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</si>
  <si>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</si>
  <si>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</si>
  <si>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</si>
  <si>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</si>
  <si>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</si>
  <si>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</si>
  <si>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</si>
  <si>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</si>
  <si>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</si>
  <si>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</si>
  <si>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</si>
  <si>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</si>
  <si>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</si>
  <si>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</si>
  <si>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</si>
  <si>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</si>
  <si>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</si>
  <si>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</si>
  <si>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</si>
  <si>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</si>
  <si>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</si>
  <si>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</si>
  <si>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</si>
  <si>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</si>
  <si>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</si>
  <si>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</si>
  <si>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</si>
  <si>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</si>
  <si>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</si>
  <si>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</si>
  <si>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</si>
  <si>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</si>
  <si>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</si>
  <si>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</si>
  <si>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</si>
  <si>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</si>
  <si>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</si>
  <si>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</si>
  <si>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</si>
  <si>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</si>
  <si>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</si>
  <si>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</si>
  <si>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</si>
  <si>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</si>
  <si>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</si>
  <si>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</si>
  <si>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</si>
  <si>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</si>
  <si>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</si>
  <si>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</si>
  <si>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</si>
  <si>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</si>
  <si>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</si>
  <si>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</si>
  <si>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</si>
  <si>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</si>
  <si>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</si>
  <si>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</si>
  <si>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</si>
  <si>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</si>
  <si>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</si>
  <si>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</si>
  <si>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</si>
  <si>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</si>
  <si>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</si>
  <si>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</si>
  <si>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</si>
  <si>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</si>
  <si>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</si>
  <si>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</si>
  <si>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</si>
  <si>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</si>
  <si>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</si>
  <si>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</si>
  <si>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</si>
  <si>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</si>
  <si>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</si>
  <si>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</si>
  <si>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</si>
  <si>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</si>
  <si>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</si>
  <si>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</si>
  <si>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</si>
  <si>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</si>
  <si>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</si>
  <si>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</si>
  <si>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</si>
  <si>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</si>
  <si>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</si>
  <si>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</si>
  <si>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</si>
  <si>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</si>
  <si>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</si>
  <si>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</si>
  <si>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</si>
  <si>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</si>
  <si>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</si>
  <si>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</si>
  <si>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</si>
  <si>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</si>
  <si>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</si>
  <si>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</si>
  <si>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</si>
  <si>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</si>
  <si>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</si>
  <si>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</si>
  <si>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</si>
  <si>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</si>
  <si>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</si>
  <si>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</si>
  <si>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</si>
  <si>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</si>
  <si>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</si>
  <si>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</si>
  <si>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</si>
  <si>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</si>
  <si>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</si>
  <si>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</si>
  <si>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</si>
  <si>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</si>
  <si>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</si>
  <si>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</si>
  <si>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</si>
  <si>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</si>
  <si>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</si>
  <si>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</si>
  <si>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</si>
  <si>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</si>
  <si>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</si>
  <si>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</si>
  <si>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</si>
  <si>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</si>
  <si>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</si>
  <si>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</si>
  <si>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</si>
  <si>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</si>
  <si>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</si>
  <si>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</si>
  <si>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</si>
  <si>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</si>
  <si>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</si>
  <si>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</si>
  <si>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</si>
  <si>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</si>
  <si>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</si>
  <si>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</si>
  <si>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</si>
  <si>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</si>
  <si>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</si>
  <si>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</si>
  <si>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</si>
  <si>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</si>
  <si>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</si>
  <si>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</si>
  <si>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</si>
  <si>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</si>
  <si>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</si>
  <si>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</si>
  <si>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</si>
  <si>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</si>
  <si>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</si>
  <si>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</si>
  <si>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</si>
  <si>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</si>
  <si>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</si>
  <si>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</si>
  <si>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</si>
  <si>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</si>
  <si>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</si>
  <si>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</si>
  <si>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</si>
  <si>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</si>
  <si>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</si>
  <si>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</si>
  <si>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</si>
  <si>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</si>
  <si>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</si>
  <si>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</si>
  <si>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</si>
  <si>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</si>
  <si>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</si>
  <si>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</si>
  <si>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</si>
  <si>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</si>
  <si>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</si>
  <si>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</si>
  <si>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</si>
  <si>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</si>
  <si>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</si>
  <si>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</si>
  <si>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</si>
  <si>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</si>
  <si>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</si>
  <si>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</si>
  <si>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</si>
  <si>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</si>
  <si>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</si>
  <si>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</si>
  <si>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</si>
  <si>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</si>
  <si>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</si>
  <si>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</si>
  <si>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</si>
  <si>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</si>
  <si>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</si>
  <si>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</si>
  <si>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</si>
  <si>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</si>
  <si>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</si>
  <si>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</si>
  <si>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</si>
  <si>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</si>
  <si>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</si>
  <si>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</si>
  <si>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</si>
  <si>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</si>
  <si>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</si>
  <si>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</si>
  <si>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</si>
  <si>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</si>
  <si>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</si>
  <si>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</si>
  <si>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</si>
  <si>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</si>
  <si>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</si>
  <si>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</si>
  <si>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</si>
  <si>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</si>
  <si>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</si>
  <si>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</si>
  <si>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</si>
  <si>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</si>
  <si>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</si>
  <si>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</si>
  <si>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</si>
  <si>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</si>
  <si>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</si>
  <si>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</si>
  <si>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</si>
  <si>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</si>
  <si>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</si>
  <si>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</si>
  <si>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</si>
  <si>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</si>
  <si>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</si>
  <si>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</si>
  <si>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</si>
  <si>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</si>
  <si>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</si>
  <si>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</si>
  <si>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</si>
  <si>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</si>
  <si>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</si>
  <si>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</si>
  <si>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</si>
  <si>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</si>
  <si>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</si>
  <si>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</si>
  <si>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</si>
  <si>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</si>
  <si>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</si>
  <si>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</si>
  <si>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</si>
  <si>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</si>
  <si>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</si>
  <si>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</si>
  <si>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</si>
  <si>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</si>
  <si>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</si>
  <si>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</si>
  <si>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</si>
  <si>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</si>
  <si>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</si>
  <si>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</si>
  <si>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</si>
  <si>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</si>
  <si>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</si>
  <si>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</si>
  <si>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</si>
  <si>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</si>
  <si>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</si>
  <si>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</si>
  <si>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</si>
  <si>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</si>
  <si>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</si>
  <si>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</si>
  <si>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</si>
  <si>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</si>
  <si>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</si>
  <si>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</si>
  <si>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</si>
  <si>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</si>
  <si>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</si>
  <si>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</si>
  <si>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</si>
  <si>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</si>
  <si>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</si>
  <si>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</si>
  <si>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</si>
  <si>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</si>
  <si>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</si>
  <si>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</si>
  <si>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</si>
  <si>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</si>
  <si>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</si>
  <si>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</si>
  <si>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</si>
  <si>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</si>
  <si>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</si>
  <si>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</si>
  <si>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</si>
  <si>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</si>
  <si>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</si>
  <si>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</si>
  <si>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</si>
  <si>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</si>
  <si>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</si>
  <si>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</si>
  <si>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</si>
  <si>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</si>
  <si>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</si>
  <si>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</si>
  <si>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</si>
  <si>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</si>
  <si>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</si>
  <si>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</si>
  <si>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</si>
  <si>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</si>
  <si>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</si>
  <si>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</si>
  <si>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</si>
  <si>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</si>
  <si>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</si>
  <si>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</si>
  <si>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</si>
  <si>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</si>
  <si>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</si>
  <si>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</si>
  <si>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</si>
  <si>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</si>
  <si>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</si>
  <si>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</si>
  <si>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</si>
  <si>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</si>
  <si>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</si>
  <si>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</si>
  <si>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</si>
  <si>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</si>
  <si>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</si>
  <si>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</si>
  <si>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</si>
  <si>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</si>
  <si>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</si>
  <si>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</si>
  <si>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</si>
  <si>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</si>
  <si>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</si>
  <si>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</si>
  <si>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</si>
  <si>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</si>
  <si>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</si>
  <si>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</si>
  <si>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</si>
  <si>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</si>
  <si>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</si>
  <si>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</si>
  <si>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</si>
  <si>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</si>
  <si>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</si>
  <si>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</si>
  <si>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</si>
  <si>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</si>
  <si>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</si>
  <si>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</si>
  <si>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</si>
  <si>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</si>
  <si>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</si>
  <si>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</si>
  <si>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</si>
  <si>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</si>
  <si>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</si>
  <si>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</si>
  <si>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</si>
  <si>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</si>
  <si>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</si>
  <si>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</si>
  <si>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</si>
  <si>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</si>
  <si>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</si>
  <si>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</si>
  <si>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</si>
  <si>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</si>
  <si>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</si>
  <si>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</si>
  <si>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</si>
  <si>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</si>
  <si>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</si>
  <si>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</si>
  <si>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</si>
  <si>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</si>
  <si>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</si>
  <si>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</si>
  <si>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</si>
  <si>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</si>
  <si>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</si>
  <si>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</si>
  <si>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</si>
  <si>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</si>
  <si>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</si>
  <si>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</si>
  <si>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</si>
  <si>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</si>
  <si>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</si>
  <si>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</si>
  <si>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</si>
  <si>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</si>
  <si>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</si>
  <si>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</si>
  <si>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</si>
  <si>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</si>
  <si>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</si>
  <si>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</si>
  <si>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</si>
  <si>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</si>
  <si>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</si>
  <si>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</si>
  <si>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</si>
  <si>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</si>
  <si>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</si>
  <si>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</si>
  <si>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</si>
  <si>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</si>
  <si>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</si>
  <si>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</si>
  <si>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</si>
  <si>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</si>
  <si>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</si>
  <si>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</si>
  <si>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</si>
  <si>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</si>
  <si>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</si>
  <si>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</si>
  <si>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</si>
  <si>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</si>
  <si>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</si>
  <si>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</si>
  <si>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</si>
  <si>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</si>
  <si>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</si>
  <si>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</si>
  <si>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</si>
  <si>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</si>
  <si>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</si>
  <si>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</si>
  <si>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</si>
  <si>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</si>
  <si>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</si>
  <si>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</si>
  <si>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</si>
  <si>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</si>
  <si>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</si>
  <si>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</si>
  <si>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</si>
  <si>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</si>
  <si>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</si>
  <si>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</si>
  <si>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</si>
  <si>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</si>
  <si>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</si>
  <si>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</si>
  <si>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</si>
  <si>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</si>
  <si>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</si>
  <si>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</si>
  <si>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</si>
  <si>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</si>
  <si>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</si>
  <si>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</si>
  <si>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</si>
  <si>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</si>
  <si>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</si>
  <si>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</si>
  <si>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</si>
  <si>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</si>
  <si>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</si>
  <si>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</si>
  <si>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</si>
  <si>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</si>
  <si>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</si>
  <si>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</si>
  <si>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</si>
  <si>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</si>
  <si>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</si>
  <si>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</si>
  <si>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</si>
  <si>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</si>
  <si>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</si>
  <si>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</si>
  <si>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</si>
  <si>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</si>
  <si>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</si>
  <si>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</si>
  <si>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</si>
  <si>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</si>
  <si>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</si>
  <si>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</si>
  <si>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</si>
  <si>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</si>
  <si>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</si>
  <si>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</si>
  <si>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</si>
  <si>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</si>
  <si>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</si>
  <si>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</si>
  <si>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</si>
  <si>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</si>
  <si>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</si>
  <si>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</si>
  <si>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</si>
  <si>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</si>
  <si>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</si>
  <si>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</si>
  <si>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</si>
  <si>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</si>
  <si>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</si>
  <si>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</si>
  <si>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</si>
  <si>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</si>
  <si>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</si>
  <si>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</si>
  <si>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</si>
  <si>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</si>
  <si>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</si>
  <si>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</si>
  <si>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</si>
  <si>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</si>
  <si>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</si>
  <si>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</si>
  <si>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</si>
  <si>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</si>
  <si>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</si>
  <si>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</si>
  <si>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</si>
  <si>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</si>
  <si>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</si>
  <si>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</si>
  <si>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</si>
  <si>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</si>
  <si>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</si>
  <si>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</si>
  <si>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</si>
  <si>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</si>
  <si>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</si>
  <si>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</si>
  <si>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</si>
  <si>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</si>
  <si>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</si>
  <si>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</si>
  <si>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</si>
  <si>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</si>
  <si>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</si>
  <si>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</si>
  <si>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</si>
  <si>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</si>
  <si>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</si>
  <si>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</si>
  <si>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</si>
  <si>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</si>
  <si>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</si>
  <si>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</si>
  <si>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</si>
  <si>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</si>
  <si>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</si>
  <si>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</si>
  <si>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</si>
  <si>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</si>
  <si>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</si>
  <si>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</si>
  <si>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</si>
  <si>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</si>
  <si>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</si>
  <si>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</si>
  <si>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</si>
  <si>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</si>
  <si>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</si>
  <si>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</si>
  <si>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</si>
  <si>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</si>
  <si>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</si>
  <si>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</si>
  <si>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</si>
  <si>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</si>
  <si>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</si>
  <si>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</si>
  <si>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</si>
  <si>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</si>
  <si>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</si>
  <si>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</si>
  <si>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</si>
  <si>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</si>
  <si>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</si>
  <si>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</si>
  <si>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</si>
  <si>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</si>
  <si>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</si>
  <si>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</si>
  <si>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</si>
  <si>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</si>
  <si>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</si>
  <si>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</si>
  <si>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</si>
  <si>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</si>
  <si>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</si>
  <si>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</si>
  <si>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</si>
  <si>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</si>
  <si>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</si>
  <si>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</si>
  <si>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</si>
  <si>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</si>
  <si>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</si>
  <si>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</si>
  <si>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</si>
  <si>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</si>
  <si>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</si>
  <si>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</si>
  <si>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</si>
  <si>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</si>
  <si>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</si>
  <si>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</si>
  <si>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</si>
  <si>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</si>
  <si>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</si>
  <si>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</si>
  <si>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</si>
  <si>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</si>
  <si>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</si>
  <si>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</si>
  <si>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</si>
  <si>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</si>
  <si>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</si>
  <si>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</si>
  <si>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</si>
  <si>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</si>
  <si>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</si>
  <si>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</si>
  <si>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</si>
  <si>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</si>
  <si>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</si>
  <si>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</si>
  <si>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</si>
  <si>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</si>
  <si>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</si>
  <si>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</si>
  <si>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</si>
  <si>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</si>
  <si>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</si>
  <si>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</si>
  <si>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</si>
  <si>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</si>
  <si>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</si>
  <si>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</si>
  <si>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</si>
  <si>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</si>
  <si>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</si>
  <si>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</si>
  <si>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</si>
  <si>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</si>
  <si>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</si>
  <si>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</si>
  <si>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</si>
  <si>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</si>
  <si>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</si>
  <si>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</si>
  <si>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</si>
  <si>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</si>
  <si>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</si>
  <si>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</si>
  <si>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</si>
  <si>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</si>
  <si>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</si>
  <si>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</si>
  <si>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</si>
  <si>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</si>
  <si>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</si>
  <si>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</si>
  <si>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</si>
  <si>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</si>
  <si>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</si>
  <si>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</si>
  <si>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</si>
  <si>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</si>
  <si>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</si>
  <si>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</si>
  <si>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</si>
  <si>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</si>
  <si>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</si>
  <si>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</si>
  <si>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</si>
  <si>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</si>
  <si>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</si>
  <si>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</si>
  <si>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</si>
  <si>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</si>
  <si>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</si>
  <si>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</si>
  <si>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</si>
  <si>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</si>
  <si>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</si>
  <si>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</si>
  <si>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</si>
  <si>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</si>
  <si>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</si>
  <si>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</si>
  <si>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</si>
  <si>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</si>
  <si>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</si>
  <si>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</si>
  <si>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</si>
  <si>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</si>
  <si>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</si>
  <si>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</si>
  <si>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</si>
  <si>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</si>
  <si>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</si>
  <si>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</si>
  <si>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</si>
  <si>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</si>
  <si>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</si>
  <si>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</si>
  <si>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</si>
  <si>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</si>
  <si>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</si>
  <si>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</si>
  <si>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</si>
  <si>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</si>
  <si>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</si>
  <si>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</si>
  <si>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</si>
  <si>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</si>
  <si>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</si>
  <si>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</si>
  <si>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</si>
  <si>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</si>
  <si>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</si>
  <si>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</si>
  <si>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</si>
  <si>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</si>
  <si>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</si>
  <si>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</si>
  <si>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</si>
  <si>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</si>
  <si>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</si>
  <si>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</si>
  <si>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</si>
  <si>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</si>
  <si>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</si>
  <si>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</si>
  <si>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</si>
  <si>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</si>
  <si>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</si>
  <si>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</si>
  <si>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</si>
  <si>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</si>
  <si>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</si>
  <si>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</si>
  <si>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</si>
  <si>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</si>
  <si>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</si>
  <si>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</si>
  <si>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</si>
  <si>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</si>
  <si>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</si>
  <si>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</si>
  <si>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</si>
  <si>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</si>
  <si>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</si>
  <si>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</si>
  <si>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</si>
  <si>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</si>
  <si>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</si>
  <si>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</si>
  <si>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</si>
  <si>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</si>
  <si>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</si>
  <si>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</si>
  <si>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</si>
  <si>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</si>
  <si>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</si>
  <si>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</si>
  <si>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</si>
  <si>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</si>
  <si>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</si>
  <si>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</si>
  <si>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</si>
  <si>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</si>
  <si>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</si>
  <si>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</si>
  <si>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</si>
  <si>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</si>
  <si>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</si>
  <si>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</si>
  <si>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</si>
  <si>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</si>
  <si>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</si>
  <si>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</si>
  <si>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</si>
  <si>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</si>
  <si>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</si>
  <si>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</si>
  <si>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</si>
  <si>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</si>
  <si>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</si>
  <si>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</si>
  <si>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</si>
  <si>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</si>
  <si>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</si>
  <si>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</si>
  <si>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</si>
  <si>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</si>
  <si>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</si>
  <si>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</si>
  <si>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</si>
  <si>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</si>
  <si>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</si>
  <si>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</si>
  <si>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</si>
  <si>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</si>
  <si>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</si>
  <si>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</si>
  <si>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</si>
  <si>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</si>
  <si>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</si>
  <si>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</si>
  <si>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</si>
  <si>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</si>
  <si>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</si>
  <si>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</si>
  <si>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</si>
  <si>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</si>
  <si>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</si>
  <si>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</si>
  <si>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</si>
  <si>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</si>
  <si>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</si>
  <si>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</si>
  <si>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</si>
  <si>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</si>
  <si>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</si>
  <si>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</si>
  <si>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</si>
  <si>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</si>
  <si>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</si>
  <si>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</si>
  <si>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</si>
  <si>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</si>
  <si>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</si>
  <si>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</si>
  <si>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</si>
  <si>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</si>
  <si>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</si>
  <si>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</si>
  <si>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</si>
  <si>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</si>
  <si>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</si>
  <si>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</si>
  <si>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</si>
  <si>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</si>
  <si>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</si>
  <si>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</si>
  <si>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</si>
  <si>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</si>
  <si>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</si>
  <si>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</si>
  <si>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</si>
  <si>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</si>
  <si>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</si>
  <si>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</si>
  <si>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</si>
  <si>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</si>
  <si>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</si>
  <si>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</si>
  <si>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</si>
  <si>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</si>
  <si>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</si>
  <si>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</si>
  <si>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</si>
  <si>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</si>
  <si>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</si>
  <si>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</si>
  <si>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</si>
  <si>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</si>
  <si>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</si>
  <si>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</si>
  <si>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</si>
  <si>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</si>
  <si>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</si>
  <si>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</si>
  <si>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</si>
  <si>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</si>
  <si>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</si>
  <si>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</si>
  <si>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</si>
  <si>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</si>
  <si>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</si>
  <si>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</si>
  <si>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</si>
  <si>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</si>
  <si>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</si>
  <si>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</si>
  <si>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</si>
  <si>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</si>
  <si>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</si>
  <si>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</si>
  <si>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</si>
  <si>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</si>
  <si>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</si>
  <si>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</si>
  <si>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</si>
  <si>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</si>
  <si>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</si>
  <si>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</si>
  <si>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</si>
  <si>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</si>
  <si>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</si>
  <si>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</si>
  <si>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</si>
  <si>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</si>
  <si>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</si>
  <si>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</si>
  <si>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</si>
  <si>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</si>
  <si>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</si>
  <si>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</si>
  <si>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</si>
  <si>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</si>
  <si>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</si>
  <si>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</si>
  <si>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</si>
  <si>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</si>
  <si>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</si>
  <si>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</si>
  <si>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</si>
  <si>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</si>
  <si>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</si>
  <si>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</si>
  <si>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</si>
  <si>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</si>
  <si>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</si>
  <si>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</si>
  <si>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</si>
  <si>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</si>
  <si>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</si>
  <si>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</si>
  <si>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</si>
  <si>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</si>
  <si>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</si>
  <si>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</si>
  <si>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</si>
  <si>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</si>
  <si>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</si>
  <si>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</si>
  <si>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</si>
  <si>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</si>
  <si>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</si>
  <si>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</si>
  <si>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</si>
  <si>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</si>
  <si>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</si>
  <si>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</si>
  <si>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</si>
  <si>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</si>
  <si>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</si>
  <si>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</si>
  <si>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</si>
  <si>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</si>
  <si>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</si>
  <si>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</si>
  <si>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</si>
  <si>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</si>
  <si>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</si>
  <si>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</si>
  <si>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</si>
  <si>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</si>
  <si>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</si>
  <si>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</si>
  <si>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</si>
  <si>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</si>
  <si>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</si>
  <si>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</si>
  <si>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</si>
  <si>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</si>
  <si>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</si>
  <si>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</si>
  <si>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</si>
  <si>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</si>
  <si>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</si>
  <si>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</si>
  <si>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</si>
  <si>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</si>
  <si>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</si>
  <si>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</si>
  <si>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</si>
  <si>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</si>
  <si>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</si>
  <si>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</si>
  <si>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</si>
  <si>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</si>
  <si>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</si>
  <si>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</si>
  <si>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</si>
  <si>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</si>
  <si>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</si>
  <si>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</si>
  <si>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</si>
  <si>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</si>
  <si>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</si>
  <si>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</si>
  <si>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</si>
  <si>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</si>
  <si>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</si>
  <si>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</si>
  <si>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</si>
  <si>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</si>
  <si>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</si>
  <si>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</si>
  <si>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</si>
  <si>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</si>
  <si>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</si>
  <si>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</si>
  <si>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</si>
  <si>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</si>
  <si>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</si>
  <si>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</si>
  <si>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</si>
  <si>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</si>
  <si>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</si>
  <si>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</si>
  <si>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</si>
  <si>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</si>
  <si>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</si>
  <si>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</si>
  <si>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</si>
  <si>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</si>
  <si>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</si>
  <si>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</si>
  <si>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</si>
  <si>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</si>
  <si>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</si>
  <si>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</si>
  <si>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</si>
  <si>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</si>
  <si>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</si>
  <si>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</si>
  <si>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</si>
  <si>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</si>
  <si>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</si>
  <si>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</si>
  <si>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</si>
  <si>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</si>
  <si>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</si>
  <si>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</si>
  <si>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</si>
  <si>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</si>
  <si>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</si>
  <si>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</si>
  <si>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</si>
  <si>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</si>
  <si>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</si>
  <si>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</si>
  <si>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</si>
  <si>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</si>
  <si>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</si>
  <si>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</si>
  <si>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</si>
  <si>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</si>
  <si>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</si>
  <si>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</si>
  <si>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</si>
  <si>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</si>
  <si>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</si>
  <si>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</si>
  <si>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</si>
  <si>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</si>
  <si>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</si>
  <si>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</si>
  <si>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</si>
  <si>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</si>
  <si>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</si>
  <si>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</si>
  <si>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</si>
  <si>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</si>
  <si>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</si>
  <si>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</si>
  <si>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</si>
  <si>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</si>
  <si>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</si>
  <si>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</si>
  <si>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</si>
  <si>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</si>
  <si>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</si>
  <si>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</si>
  <si>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</si>
  <si>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</si>
  <si>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</si>
  <si>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</si>
  <si>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</si>
  <si>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</si>
  <si>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</si>
  <si>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</si>
  <si>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</si>
  <si>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</si>
  <si>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</si>
  <si>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</si>
  <si>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</si>
  <si>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</si>
  <si>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</si>
  <si>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</si>
  <si>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</si>
  <si>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</si>
  <si>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</si>
  <si>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</si>
  <si>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</si>
  <si>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</si>
  <si>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</si>
  <si>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</si>
  <si>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</si>
  <si>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</si>
  <si>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</si>
  <si>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</si>
  <si>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</si>
  <si>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</si>
  <si>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</si>
  <si>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</si>
  <si>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</si>
  <si>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</si>
  <si>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</si>
  <si>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</si>
  <si>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</si>
  <si>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</si>
  <si>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</si>
  <si>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</si>
  <si>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</si>
  <si>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</si>
  <si>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</si>
  <si>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</si>
  <si>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</si>
  <si>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</si>
  <si>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</si>
  <si>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</si>
  <si>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</si>
  <si>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</si>
  <si>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</si>
  <si>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</si>
  <si>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</si>
  <si>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</si>
  <si>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</si>
  <si>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</si>
  <si>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</si>
  <si>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</si>
  <si>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</si>
  <si>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</si>
  <si>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</si>
  <si>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</si>
  <si>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</si>
  <si>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</si>
  <si>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</si>
  <si>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</si>
  <si>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</si>
  <si>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</si>
  <si>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</si>
  <si>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</si>
  <si>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</si>
  <si>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</si>
  <si>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</si>
  <si>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</si>
  <si>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</si>
  <si>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</si>
  <si>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</si>
  <si>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</si>
  <si>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</si>
  <si>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</si>
  <si>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</si>
  <si>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</si>
  <si>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</si>
  <si>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</si>
  <si>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</si>
  <si>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</si>
  <si>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</si>
  <si>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</si>
  <si>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</si>
  <si>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</si>
  <si>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</si>
  <si>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</si>
  <si>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</si>
  <si>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</si>
  <si>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</si>
  <si>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</si>
  <si>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</si>
  <si>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</si>
  <si>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</si>
  <si>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</si>
  <si>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</si>
  <si>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</si>
  <si>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</si>
  <si>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</si>
  <si>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</si>
  <si>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</si>
  <si>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</si>
  <si>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</si>
  <si>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</si>
  <si>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</si>
  <si>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</si>
  <si>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</si>
  <si>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</si>
  <si>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</si>
  <si>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</si>
  <si>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</si>
  <si>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</si>
  <si>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</si>
  <si>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</si>
  <si>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</si>
  <si>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</si>
  <si>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</si>
  <si>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</si>
  <si>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</si>
  <si>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</si>
  <si>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</si>
  <si>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</si>
  <si>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</si>
  <si>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</si>
  <si>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</si>
  <si>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</si>
  <si>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</si>
  <si>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</si>
  <si>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</si>
  <si>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</si>
  <si>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</si>
  <si>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</si>
  <si>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</si>
  <si>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</si>
  <si>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</si>
  <si>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</si>
  <si>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</si>
  <si>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</si>
  <si>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</si>
  <si>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</si>
  <si>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</si>
  <si>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</si>
  <si>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</si>
  <si>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</si>
  <si>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</si>
  <si>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</si>
  <si>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</si>
  <si>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</si>
  <si>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</si>
  <si>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</si>
  <si>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</si>
  <si>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</si>
  <si>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</si>
  <si>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</si>
  <si>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</si>
  <si>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</si>
  <si>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</si>
  <si>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</si>
  <si>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</si>
  <si>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</si>
  <si>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</si>
  <si>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</si>
  <si>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</si>
  <si>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</si>
  <si>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</si>
  <si>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</si>
  <si>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</si>
  <si>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</si>
  <si>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</si>
  <si>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</si>
  <si>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</si>
  <si>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</si>
  <si>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</si>
  <si>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</si>
  <si>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</si>
  <si>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</si>
  <si>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</si>
  <si>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</si>
  <si>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</si>
  <si>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</si>
  <si>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</si>
  <si>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</si>
  <si>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</si>
  <si>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</si>
  <si>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</si>
  <si>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</si>
  <si>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</si>
  <si>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</si>
  <si>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</si>
  <si>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</si>
  <si>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</si>
  <si>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</si>
  <si>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</si>
  <si>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</si>
  <si>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</si>
  <si>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</si>
  <si>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</si>
  <si>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</si>
  <si>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</si>
  <si>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</si>
  <si>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</si>
  <si>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</si>
  <si>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</si>
  <si>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</si>
  <si>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</si>
  <si>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</si>
  <si>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</si>
  <si>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</si>
  <si>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</si>
  <si>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</si>
  <si>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</si>
  <si>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</si>
  <si>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</si>
  <si>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</si>
  <si>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</si>
  <si>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</si>
  <si>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</si>
  <si>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</si>
  <si>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</si>
  <si>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</si>
  <si>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</si>
  <si>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</si>
  <si>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</si>
  <si>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</si>
  <si>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</si>
  <si>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</si>
  <si>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</si>
  <si>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</si>
  <si>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</si>
  <si>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</si>
  <si>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</si>
  <si>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</si>
  <si>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</si>
  <si>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</si>
  <si>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</si>
  <si>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</si>
  <si>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</si>
  <si>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</si>
  <si>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</si>
  <si>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</si>
  <si>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</si>
  <si>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</si>
  <si>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</si>
  <si>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</si>
  <si>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</si>
  <si>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</si>
  <si>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</si>
  <si>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</si>
  <si>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</si>
  <si>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</si>
  <si>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</si>
  <si>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</si>
  <si>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</si>
  <si>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</si>
  <si>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</si>
  <si>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</si>
  <si>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</si>
  <si>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</si>
  <si>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</si>
  <si>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</si>
  <si>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</si>
  <si>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</si>
  <si>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</si>
  <si>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</si>
  <si>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</si>
  <si>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</si>
  <si>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</si>
  <si>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</si>
  <si>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</si>
  <si>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</si>
  <si>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</si>
  <si>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</si>
  <si>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</si>
  <si>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</si>
  <si>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</si>
  <si>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</si>
  <si>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</si>
  <si>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</si>
  <si>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</si>
  <si>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</si>
  <si>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</si>
  <si>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</si>
  <si>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</si>
  <si>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</si>
  <si>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</si>
  <si>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</si>
  <si>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</si>
  <si>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</si>
  <si>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</si>
  <si>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</si>
  <si>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</si>
  <si>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</si>
  <si>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</si>
  <si>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</si>
  <si>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</si>
  <si>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</si>
  <si>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</si>
  <si>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</si>
  <si>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</si>
  <si>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</si>
  <si>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</si>
  <si>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</si>
  <si>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</si>
  <si>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</si>
  <si>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</si>
  <si>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</si>
  <si>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</si>
  <si>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</si>
  <si>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</si>
  <si>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</si>
  <si>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</si>
  <si>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</si>
  <si>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</si>
  <si>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</si>
  <si>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</si>
  <si>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</si>
  <si>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</si>
  <si>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</si>
  <si>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</si>
  <si>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</si>
  <si>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</si>
  <si>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</si>
  <si>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</si>
  <si>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</si>
  <si>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</si>
  <si>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</si>
  <si>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</si>
  <si>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</si>
  <si>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</si>
  <si>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</si>
  <si>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</si>
  <si>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</si>
  <si>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</si>
  <si>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</si>
  <si>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</si>
  <si>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</si>
  <si>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</si>
  <si>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</si>
  <si>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</si>
  <si>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</si>
  <si>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</si>
  <si>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</si>
  <si>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</si>
  <si>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</si>
  <si>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</si>
  <si>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</si>
  <si>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</si>
  <si>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</si>
  <si>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</si>
  <si>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</si>
  <si>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</si>
  <si>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</si>
  <si>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</si>
  <si>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</si>
  <si>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</si>
  <si>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</si>
  <si>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</si>
  <si>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</si>
  <si>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</si>
  <si>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</si>
  <si>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</si>
  <si>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</si>
  <si>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</si>
  <si>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</si>
  <si>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</si>
  <si>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</si>
  <si>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</si>
  <si>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</si>
  <si>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</si>
  <si>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</si>
  <si>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</si>
  <si>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</si>
  <si>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</si>
  <si>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</si>
  <si>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</si>
  <si>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</si>
  <si>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</si>
  <si>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</si>
  <si>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</si>
  <si>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</si>
  <si>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</si>
  <si>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</si>
  <si>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</si>
  <si>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</si>
  <si>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</si>
  <si>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</si>
  <si>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</si>
  <si>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</si>
  <si>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</si>
  <si>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</si>
  <si>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</si>
  <si>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</si>
  <si>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</si>
  <si>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</si>
  <si>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</si>
  <si>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</si>
  <si>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</si>
  <si>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</si>
  <si>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</si>
  <si>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</si>
  <si>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</si>
  <si>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</si>
  <si>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</si>
  <si>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</si>
  <si>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</si>
  <si>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</si>
  <si>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</si>
  <si>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</si>
  <si>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</si>
  <si>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</si>
  <si>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</si>
  <si>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</si>
  <si>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</si>
  <si>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</si>
  <si>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</si>
  <si>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</si>
  <si>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</si>
  <si>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</si>
  <si>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</si>
  <si>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</si>
  <si>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</si>
  <si>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</si>
  <si>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</si>
  <si>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</si>
  <si>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</si>
  <si>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</si>
  <si>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</si>
  <si>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</si>
  <si>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</si>
  <si>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</si>
  <si>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</si>
  <si>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</si>
  <si>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</si>
  <si>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</si>
  <si>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</si>
  <si>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</si>
  <si>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</si>
  <si>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</si>
  <si>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</si>
  <si>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</si>
  <si>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</si>
  <si>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</si>
  <si>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</si>
  <si>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</si>
  <si>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</si>
  <si>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</si>
  <si>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</si>
  <si>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</si>
  <si>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</si>
  <si>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</si>
  <si>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</si>
  <si>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</si>
  <si>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</si>
  <si>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</si>
  <si>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</si>
  <si>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</si>
  <si>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</si>
  <si>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</si>
  <si>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</si>
  <si>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</si>
  <si>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</si>
  <si>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</si>
  <si>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</si>
  <si>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</si>
  <si>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</si>
  <si>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</si>
  <si>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</si>
  <si>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</si>
  <si>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</si>
  <si>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</si>
  <si>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</si>
  <si>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</si>
  <si>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</si>
  <si>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</si>
  <si>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</si>
  <si>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</si>
  <si>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</si>
  <si>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</si>
  <si>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</si>
  <si>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</si>
  <si>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</si>
  <si>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</si>
  <si>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</si>
  <si>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</si>
  <si>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</si>
  <si>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</si>
  <si>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</si>
  <si>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</si>
  <si>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</si>
  <si>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</si>
  <si>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</si>
  <si>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</si>
  <si>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</si>
  <si>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</si>
  <si>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</si>
  <si>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</si>
  <si>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</si>
  <si>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</si>
  <si>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</si>
  <si>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</si>
  <si>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</si>
  <si>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</si>
  <si>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</si>
  <si>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</si>
  <si>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</si>
  <si>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</si>
  <si>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</si>
  <si>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</si>
  <si>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</si>
  <si>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</si>
  <si>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</si>
  <si>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</si>
  <si>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</si>
  <si>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</si>
  <si>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</si>
  <si>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</si>
  <si>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</si>
  <si>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</si>
  <si>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</si>
  <si>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</si>
  <si>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</si>
  <si>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</si>
  <si>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</si>
  <si>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</si>
  <si>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</si>
  <si>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</si>
  <si>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</si>
  <si>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</si>
  <si>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</si>
  <si>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</si>
  <si>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</si>
  <si>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</si>
  <si>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</si>
  <si>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</si>
  <si>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</si>
  <si>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</si>
  <si>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</si>
  <si>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</si>
  <si>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</si>
  <si>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</si>
  <si>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</si>
  <si>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</si>
  <si>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</si>
  <si>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</si>
  <si>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</si>
  <si>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</si>
  <si>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</si>
  <si>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</si>
  <si>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</si>
  <si>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</si>
  <si>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</si>
  <si>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</si>
  <si>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</si>
  <si>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</si>
  <si>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</si>
  <si>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</si>
  <si>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</si>
  <si>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</si>
  <si>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</si>
  <si>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</si>
  <si>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</si>
  <si>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</si>
  <si>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</si>
  <si>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</si>
  <si>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</si>
  <si>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</si>
  <si>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</si>
  <si>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</si>
  <si>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</si>
  <si>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</si>
  <si>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</si>
  <si>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</si>
  <si>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</si>
  <si>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</si>
  <si>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</si>
  <si>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</si>
  <si>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</si>
  <si>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</si>
  <si>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</si>
  <si>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</si>
  <si>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</si>
  <si>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</si>
  <si>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</si>
  <si>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</si>
  <si>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</si>
  <si>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</si>
  <si>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</si>
  <si>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</si>
  <si>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</si>
  <si>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</si>
  <si>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</si>
  <si>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</si>
  <si>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</si>
  <si>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</si>
  <si>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</si>
  <si>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</si>
  <si>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</si>
  <si>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</si>
  <si>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</si>
  <si>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</si>
  <si>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</si>
  <si>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</si>
  <si>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</si>
  <si>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</si>
  <si>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</si>
  <si>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</si>
  <si>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</si>
  <si>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</si>
  <si>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</si>
  <si>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</si>
  <si>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</si>
  <si>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</si>
  <si>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</si>
  <si>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</si>
  <si>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</si>
  <si>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</si>
  <si>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</si>
  <si>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</si>
  <si>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</si>
  <si>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</si>
  <si>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</si>
  <si>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</si>
  <si>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</si>
  <si>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</si>
  <si>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</si>
  <si>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</si>
  <si>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</si>
  <si>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</si>
  <si>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</si>
  <si>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</si>
  <si>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</si>
  <si>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</si>
  <si>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</si>
  <si>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</si>
  <si>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</si>
  <si>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</si>
  <si>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</si>
  <si>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</si>
  <si>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</si>
  <si>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</si>
  <si>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</si>
  <si>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</si>
  <si>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</si>
  <si>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</si>
  <si>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</si>
  <si>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</si>
  <si>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</si>
  <si>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</si>
  <si>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</si>
  <si>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</si>
  <si>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</si>
  <si>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</si>
  <si>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</si>
  <si>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</si>
  <si>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</si>
  <si>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</si>
  <si>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</si>
  <si>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</si>
  <si>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</si>
  <si>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</si>
  <si>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</si>
  <si>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</si>
  <si>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</si>
  <si>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</si>
  <si>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</si>
  <si>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</si>
  <si>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</si>
  <si>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</si>
  <si>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</si>
  <si>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</si>
  <si>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</si>
  <si>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</si>
  <si>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</si>
  <si>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</si>
  <si>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</si>
  <si>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</si>
  <si>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</si>
  <si>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</si>
  <si>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</si>
  <si>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</si>
  <si>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</si>
  <si>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</si>
  <si>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</si>
  <si>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</si>
  <si>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</si>
  <si>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</si>
  <si>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</si>
  <si>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</si>
  <si>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</si>
  <si>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</si>
  <si>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</si>
  <si>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</si>
  <si>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</si>
  <si>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</si>
  <si>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</si>
  <si>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</si>
  <si>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</si>
  <si>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</si>
  <si>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</si>
  <si>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</si>
  <si>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</si>
  <si>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</si>
  <si>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</si>
  <si>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</si>
  <si>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</si>
  <si>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</si>
  <si>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</si>
  <si>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</si>
  <si>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</si>
  <si>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</si>
  <si>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</si>
  <si>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</si>
  <si>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</si>
  <si>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</si>
  <si>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</si>
  <si>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</si>
  <si>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</si>
  <si>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</si>
  <si>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</si>
  <si>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</si>
  <si>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</si>
  <si>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</si>
  <si>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</si>
  <si>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</si>
  <si>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</si>
  <si>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</si>
  <si>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</si>
  <si>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</si>
  <si>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</si>
  <si>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</si>
  <si>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</si>
  <si>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</si>
  <si>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</si>
  <si>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</si>
  <si>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</si>
  <si>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</si>
  <si>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</si>
  <si>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</si>
  <si>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</si>
  <si>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</si>
  <si>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</si>
  <si>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</si>
  <si>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</si>
  <si>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</si>
  <si>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</si>
  <si>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</si>
  <si>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</si>
  <si>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</si>
  <si>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</si>
  <si>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</si>
  <si>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</si>
  <si>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</si>
  <si>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</si>
  <si>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</si>
  <si>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</si>
  <si>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</si>
  <si>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</si>
  <si>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</si>
  <si>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</si>
  <si>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</si>
  <si>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</si>
  <si>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</si>
  <si>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</si>
  <si>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</si>
  <si>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</si>
  <si>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</si>
  <si>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</si>
  <si>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</si>
  <si>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</si>
  <si>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</si>
  <si>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</si>
  <si>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</si>
  <si>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</si>
  <si>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</si>
  <si>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</si>
  <si>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</si>
  <si>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</si>
  <si>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</si>
  <si>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</si>
  <si>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</si>
  <si>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</si>
  <si>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</si>
  <si>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</si>
  <si>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</si>
  <si>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</si>
  <si>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</si>
  <si>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</si>
  <si>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</si>
  <si>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</si>
  <si>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</si>
  <si>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</si>
  <si>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</si>
  <si>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</si>
  <si>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</si>
  <si>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</si>
  <si>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</si>
  <si>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</si>
  <si>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</si>
  <si>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</si>
  <si>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</si>
  <si>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</si>
  <si>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</si>
  <si>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</si>
  <si>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</si>
  <si>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</si>
  <si>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</si>
  <si>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</si>
  <si>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</si>
  <si>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</si>
  <si>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</si>
  <si>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</si>
  <si>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</si>
  <si>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</si>
  <si>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</si>
  <si>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</si>
  <si>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</si>
  <si>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</si>
  <si>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</si>
  <si>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</si>
  <si>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</si>
  <si>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</si>
  <si>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</si>
  <si>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</si>
  <si>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</si>
  <si>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</si>
  <si>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</si>
  <si>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</si>
  <si>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</si>
  <si>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</si>
  <si>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</si>
  <si>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</si>
  <si>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</si>
  <si>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</si>
  <si>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</si>
  <si>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</si>
  <si>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</si>
  <si>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</si>
  <si>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</si>
  <si>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</si>
  <si>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</si>
  <si>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</si>
  <si>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</si>
  <si>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</si>
  <si>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</si>
  <si>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</si>
  <si>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</si>
  <si>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</si>
  <si>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</si>
  <si>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</si>
  <si>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</si>
  <si>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</si>
  <si>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</si>
  <si>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</si>
  <si>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</si>
  <si>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</si>
  <si>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</si>
  <si>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</si>
  <si>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</si>
  <si>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</si>
  <si>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</si>
  <si>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</si>
  <si>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</si>
  <si>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</si>
  <si>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</si>
  <si>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</si>
  <si>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</si>
  <si>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</si>
  <si>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</si>
  <si>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</si>
  <si>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</si>
  <si>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</si>
  <si>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</si>
  <si>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</si>
  <si>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</si>
  <si>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</si>
  <si>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</si>
  <si>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</si>
  <si>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</si>
  <si>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</si>
  <si>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</si>
  <si>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</si>
  <si>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</si>
  <si>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</si>
  <si>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</si>
  <si>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</si>
  <si>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</si>
  <si>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</si>
  <si>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</si>
  <si>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</si>
  <si>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</si>
  <si>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</si>
  <si>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</si>
  <si>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</si>
  <si>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</si>
  <si>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</si>
  <si>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</si>
  <si>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</si>
  <si>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</si>
  <si>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</si>
  <si>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</si>
  <si>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</si>
  <si>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</si>
  <si>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</si>
  <si>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</si>
  <si>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</si>
  <si>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</si>
  <si>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</si>
  <si>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</si>
  <si>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</si>
  <si>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</si>
  <si>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</si>
  <si>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</si>
  <si>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</si>
  <si>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</si>
  <si>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</si>
  <si>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</si>
  <si>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</si>
  <si>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</si>
  <si>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</si>
  <si>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</si>
  <si>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</si>
  <si>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</si>
  <si>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</si>
  <si>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</si>
  <si>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</si>
  <si>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</si>
  <si>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</si>
  <si>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</si>
  <si>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</si>
  <si>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</si>
  <si>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</si>
  <si>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</si>
  <si>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</si>
  <si>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</si>
  <si>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</si>
  <si>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</si>
  <si>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</si>
  <si>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</si>
  <si>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</si>
  <si>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</si>
  <si>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</si>
  <si>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</si>
  <si>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</si>
  <si>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</si>
  <si>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</si>
  <si>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</si>
  <si>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</si>
  <si>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</si>
  <si>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</si>
  <si>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</si>
  <si>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</si>
  <si>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</si>
  <si>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</si>
  <si>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</si>
  <si>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</si>
  <si>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</si>
  <si>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</si>
  <si>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</si>
  <si>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</si>
  <si>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</si>
  <si>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</si>
  <si>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</si>
  <si>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</si>
  <si>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</si>
  <si>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</si>
  <si>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</si>
  <si>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</si>
  <si>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</si>
  <si>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</si>
  <si>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</si>
  <si>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</si>
  <si>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</si>
  <si>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</si>
  <si>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</si>
  <si>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</si>
  <si>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</si>
  <si>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</si>
  <si>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</si>
  <si>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</si>
  <si>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</si>
  <si>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</si>
  <si>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</si>
  <si>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</si>
  <si>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</si>
  <si>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</si>
  <si>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</si>
  <si>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</si>
  <si>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</si>
  <si>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</si>
  <si>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</si>
  <si>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</si>
  <si>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</si>
  <si>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</si>
  <si>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</si>
  <si>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</si>
  <si>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</si>
  <si>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</si>
  <si>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</si>
  <si>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</si>
  <si>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</si>
  <si>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</si>
  <si>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</si>
  <si>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</si>
  <si>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</si>
  <si>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</si>
  <si>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</si>
  <si>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</si>
  <si>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</si>
  <si>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</si>
  <si>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</si>
  <si>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</si>
  <si>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</si>
  <si>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</si>
  <si>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</si>
  <si>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</si>
  <si>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</si>
  <si>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</si>
  <si>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</si>
  <si>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</si>
  <si>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</si>
  <si>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</si>
  <si>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</si>
  <si>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</si>
  <si>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</si>
  <si>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</si>
  <si>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</si>
  <si>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</si>
  <si>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</si>
  <si>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</si>
  <si>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</si>
  <si>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</si>
  <si>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</si>
  <si>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</si>
  <si>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</si>
  <si>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</si>
  <si>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</si>
  <si>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</si>
  <si>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</si>
  <si>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</si>
  <si>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</si>
  <si>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</si>
  <si>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</si>
  <si>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</si>
  <si>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</si>
  <si>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</si>
  <si>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</si>
  <si>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</si>
  <si>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</si>
  <si>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</si>
  <si>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</si>
  <si>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</si>
  <si>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</si>
  <si>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</si>
  <si>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</si>
  <si>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</si>
  <si>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</si>
  <si>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</si>
  <si>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</si>
  <si>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</si>
  <si>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</si>
  <si>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</si>
  <si>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</si>
  <si>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</si>
  <si>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</si>
  <si>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</si>
  <si>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</si>
  <si>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</si>
  <si>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</si>
  <si>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</si>
  <si>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</si>
  <si>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</si>
  <si>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</si>
  <si>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</si>
  <si>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</si>
  <si>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</si>
  <si>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</si>
  <si>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</si>
  <si>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</si>
  <si>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</si>
  <si>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</si>
  <si>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</si>
  <si>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</si>
  <si>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</si>
  <si>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</si>
  <si>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</si>
  <si>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</si>
  <si>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</si>
  <si>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</si>
  <si>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</si>
  <si>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</si>
  <si>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</si>
  <si>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</si>
  <si>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</si>
  <si>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</si>
  <si>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</si>
  <si>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</si>
  <si>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</si>
  <si>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</si>
  <si>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</si>
  <si>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</si>
  <si>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</si>
  <si>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</si>
  <si>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</si>
  <si>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</si>
  <si>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</si>
  <si>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</si>
  <si>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</si>
  <si>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</si>
  <si>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</si>
  <si>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</si>
  <si>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</si>
  <si>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</si>
  <si>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</si>
  <si>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</si>
  <si>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</si>
  <si>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</si>
  <si>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</si>
  <si>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</si>
  <si>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</si>
  <si>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</si>
  <si>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</si>
  <si>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</si>
  <si>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</si>
  <si>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</si>
  <si>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</si>
  <si>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</si>
  <si>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</si>
  <si>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</si>
  <si>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</si>
  <si>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</si>
  <si>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</si>
  <si>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</si>
  <si>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</si>
  <si>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</si>
  <si>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</si>
  <si>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</si>
  <si>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</si>
  <si>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</si>
  <si>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</si>
  <si>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</si>
  <si>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</si>
  <si>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</si>
  <si>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</si>
  <si>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</si>
  <si>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</si>
  <si>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</si>
  <si>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</si>
  <si>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</si>
  <si>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</si>
  <si>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</si>
  <si>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</si>
  <si>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</si>
  <si>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</si>
  <si>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</si>
  <si>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</si>
  <si>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</si>
  <si>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</si>
  <si>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</si>
  <si>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</si>
  <si>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</si>
  <si>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</si>
  <si>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</si>
  <si>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</si>
  <si>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</si>
  <si>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</si>
  <si>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</si>
  <si>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</si>
  <si>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</si>
  <si>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</si>
  <si>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</si>
  <si>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</si>
  <si>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</si>
  <si>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</si>
  <si>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</si>
  <si>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</si>
  <si>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</si>
  <si>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</si>
  <si>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</si>
  <si>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</si>
  <si>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</si>
  <si>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</si>
  <si>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</si>
  <si>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</si>
  <si>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</si>
  <si>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</si>
  <si>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</si>
  <si>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</si>
  <si>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</si>
  <si>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</si>
  <si>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</si>
  <si>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</si>
  <si>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</si>
  <si>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</si>
  <si>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</si>
  <si>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</si>
  <si>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</si>
  <si>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</si>
  <si>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</si>
  <si>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</si>
  <si>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</si>
  <si>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</si>
  <si>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</si>
  <si>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</si>
  <si>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</si>
  <si>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</si>
  <si>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</si>
  <si>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</si>
  <si>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</si>
  <si>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</si>
  <si>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</si>
  <si>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</si>
  <si>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</si>
  <si>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</si>
  <si>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</si>
  <si>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</si>
  <si>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</si>
  <si>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</si>
  <si>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</si>
  <si>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</si>
  <si>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</si>
  <si>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</si>
  <si>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</si>
  <si>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</si>
  <si>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</si>
  <si>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</si>
  <si>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</si>
  <si>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</si>
  <si>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</si>
  <si>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</si>
  <si>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</si>
  <si>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</si>
  <si>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</si>
  <si>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</si>
  <si>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</si>
  <si>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</si>
  <si>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</si>
  <si>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</si>
  <si>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</si>
  <si>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</si>
  <si>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</si>
  <si>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</si>
  <si>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</si>
  <si>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</si>
  <si>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</si>
  <si>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</si>
  <si>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</si>
  <si>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</si>
  <si>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</si>
  <si>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</si>
  <si>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</si>
  <si>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</si>
  <si>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</si>
  <si>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</si>
  <si>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</si>
  <si>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</si>
  <si>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</si>
  <si>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</si>
  <si>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</si>
  <si>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</si>
  <si>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</si>
  <si>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</si>
  <si>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</si>
  <si>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</si>
  <si>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</si>
  <si>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</si>
  <si>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</si>
  <si>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</si>
  <si>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</si>
  <si>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</si>
  <si>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</si>
  <si>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</si>
  <si>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</si>
  <si>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</si>
  <si>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</si>
  <si>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</si>
  <si>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</si>
  <si>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</si>
  <si>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</si>
  <si>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</si>
  <si>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</si>
  <si>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</si>
  <si>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</si>
  <si>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</si>
  <si>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</si>
  <si>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</si>
  <si>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</si>
  <si>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</si>
  <si>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</si>
  <si>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</si>
  <si>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</si>
  <si>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</si>
  <si>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</si>
  <si>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</si>
  <si>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</si>
  <si>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</si>
  <si>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</si>
  <si>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</si>
  <si>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</si>
  <si>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</si>
  <si>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</si>
  <si>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</si>
  <si>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</si>
  <si>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</si>
  <si>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</si>
  <si>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</si>
  <si>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</si>
  <si>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</si>
  <si>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</si>
  <si>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</si>
  <si>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</si>
  <si>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</si>
  <si>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</si>
  <si>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</si>
  <si>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</si>
  <si>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</si>
  <si>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</si>
  <si>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</si>
  <si>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</si>
  <si>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</si>
  <si>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</si>
  <si>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</si>
  <si>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</si>
  <si>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</si>
  <si>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</si>
  <si>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</si>
  <si>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</si>
  <si>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</si>
  <si>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</si>
  <si>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</si>
  <si>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</si>
  <si>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</si>
  <si>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</si>
  <si>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</si>
  <si>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</si>
  <si>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</si>
  <si>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</si>
  <si>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</si>
  <si>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</si>
  <si>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</si>
  <si>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</si>
  <si>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</si>
  <si>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</si>
  <si>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</si>
  <si>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</si>
  <si>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</si>
  <si>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</si>
  <si>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</si>
  <si>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</si>
  <si>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</si>
  <si>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</si>
  <si>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</si>
  <si>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</si>
  <si>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</si>
  <si>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</si>
  <si>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</si>
  <si>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</si>
  <si>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</si>
  <si>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</si>
  <si>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</si>
  <si>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</si>
  <si>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</si>
  <si>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</si>
  <si>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</si>
  <si>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</si>
  <si>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</si>
  <si>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</si>
  <si>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</si>
  <si>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</si>
  <si>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</si>
  <si>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</si>
  <si>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</si>
  <si>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</si>
  <si>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</si>
  <si>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</si>
  <si>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</si>
  <si>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</si>
  <si>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</si>
  <si>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</si>
  <si>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</si>
  <si>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</si>
  <si>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</si>
  <si>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</si>
  <si>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</si>
  <si>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</si>
  <si>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</si>
  <si>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</si>
  <si>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</si>
  <si>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</si>
  <si>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</si>
  <si>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</si>
  <si>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</si>
  <si>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</si>
  <si>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</si>
  <si>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</si>
  <si>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</si>
  <si>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</si>
  <si>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</si>
  <si>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</si>
  <si>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</si>
  <si>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</si>
  <si>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</si>
  <si>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</si>
  <si>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</si>
  <si>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</si>
  <si>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</si>
  <si>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</si>
  <si>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</si>
  <si>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</si>
  <si>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</si>
  <si>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</si>
  <si>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</si>
  <si>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</si>
  <si>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</si>
  <si>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</si>
  <si>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</si>
  <si>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</si>
  <si>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</si>
  <si>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</si>
  <si>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</si>
  <si>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</si>
  <si>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</si>
  <si>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</si>
  <si>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</si>
  <si>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</si>
  <si>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</si>
  <si>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</si>
  <si>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</si>
  <si>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</si>
  <si>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</si>
  <si>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</si>
  <si>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</si>
  <si>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</si>
  <si>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</si>
  <si>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</si>
  <si>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</si>
  <si>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</si>
  <si>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</si>
  <si>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</si>
  <si>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</si>
  <si>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</si>
  <si>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</si>
  <si>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</si>
  <si>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</si>
  <si>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</si>
  <si>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</si>
  <si>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</si>
  <si>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</si>
  <si>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</si>
  <si>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</si>
  <si>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</si>
  <si>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</si>
  <si>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</si>
  <si>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</si>
  <si>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</si>
  <si>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</si>
  <si>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</si>
  <si>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</si>
  <si>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</si>
  <si>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</si>
  <si>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</si>
  <si>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</si>
  <si>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</si>
  <si>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</si>
  <si>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</si>
  <si>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</si>
  <si>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</si>
  <si>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</si>
  <si>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</si>
  <si>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</si>
  <si>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</si>
  <si>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</si>
  <si>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</si>
  <si>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</si>
  <si>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</si>
  <si>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</si>
  <si>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</si>
  <si>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</si>
  <si>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</si>
  <si>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</si>
  <si>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</si>
  <si>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</si>
  <si>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</si>
  <si>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</si>
  <si>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</si>
  <si>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</si>
  <si>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</si>
  <si>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</si>
  <si>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</si>
  <si>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</si>
  <si>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</si>
  <si>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</si>
  <si>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</si>
  <si>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</si>
  <si>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</si>
  <si>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</si>
  <si>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</si>
  <si>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</si>
  <si>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</si>
  <si>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</si>
  <si>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</si>
  <si>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</si>
  <si>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</si>
  <si>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</si>
  <si>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</si>
  <si>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</si>
  <si>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</si>
  <si>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</si>
  <si>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</si>
  <si>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</si>
  <si>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</si>
  <si>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</si>
  <si>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</si>
  <si>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</si>
  <si>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</si>
  <si>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</si>
  <si>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</si>
  <si>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</si>
  <si>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</si>
  <si>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</si>
  <si>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</si>
  <si>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</si>
  <si>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</si>
  <si>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</si>
  <si>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</si>
  <si>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</si>
  <si>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</si>
  <si>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</si>
  <si>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</si>
  <si>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</si>
  <si>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</si>
  <si>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</si>
  <si>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</si>
  <si>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</si>
  <si>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</si>
  <si>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</si>
  <si>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</si>
  <si>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</si>
  <si>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</si>
  <si>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</si>
  <si>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</si>
  <si>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</si>
  <si>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</si>
  <si>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</si>
  <si>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</si>
  <si>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</si>
  <si>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</si>
  <si>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</si>
  <si>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</si>
  <si>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</si>
  <si>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</si>
  <si>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</si>
  <si>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</si>
  <si>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</si>
  <si>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</si>
  <si>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</si>
  <si>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</si>
  <si>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</si>
  <si>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</si>
  <si>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</si>
  <si>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</si>
  <si>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</si>
  <si>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</si>
  <si>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</si>
  <si>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</si>
  <si>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</si>
  <si>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</si>
  <si>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</si>
  <si>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</si>
  <si>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</si>
  <si>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</si>
  <si>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</si>
  <si>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</si>
  <si>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</si>
  <si>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</si>
  <si>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</si>
  <si>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</si>
  <si>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</si>
  <si>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</si>
  <si>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</si>
  <si>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</si>
  <si>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</si>
  <si>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</si>
  <si>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</si>
  <si>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</si>
  <si>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</si>
  <si>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</si>
  <si>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</si>
  <si>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</si>
  <si>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</si>
  <si>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</si>
  <si>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</si>
  <si>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</si>
  <si>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</si>
  <si>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</si>
  <si>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</si>
  <si>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</si>
  <si>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</si>
  <si>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</si>
  <si>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</si>
  <si>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</si>
  <si>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</si>
  <si>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</si>
  <si>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</si>
  <si>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</si>
  <si>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</si>
  <si>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</si>
  <si>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</si>
  <si>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</si>
  <si>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</si>
  <si>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</si>
  <si>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</si>
  <si>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</si>
  <si>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</si>
  <si>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</si>
  <si>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</si>
  <si>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</si>
  <si>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</si>
  <si>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</si>
  <si>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</si>
  <si>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</si>
  <si>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</si>
  <si>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</si>
  <si>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</si>
  <si>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</si>
  <si>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</si>
  <si>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</si>
  <si>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</si>
  <si>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</si>
  <si>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</si>
  <si>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</si>
  <si>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</si>
  <si>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</si>
  <si>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</si>
  <si>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</si>
  <si>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</si>
  <si>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</si>
  <si>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</si>
  <si>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</si>
  <si>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</si>
  <si>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</si>
  <si>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</si>
  <si>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</si>
  <si>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</si>
  <si>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</si>
  <si>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</si>
  <si>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</si>
  <si>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</si>
  <si>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</si>
  <si>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</si>
  <si>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</si>
  <si>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</si>
  <si>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</si>
  <si>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</si>
  <si>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</si>
  <si>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</si>
  <si>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</si>
  <si>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</si>
  <si>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</si>
  <si>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</si>
  <si>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</si>
  <si>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</si>
  <si>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</si>
  <si>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</si>
  <si>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</si>
  <si>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</si>
  <si>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</si>
  <si>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</si>
  <si>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</si>
  <si>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</si>
  <si>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</si>
  <si>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</si>
  <si>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</si>
  <si>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</si>
  <si>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</si>
  <si>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</si>
  <si>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</si>
  <si>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</si>
  <si>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</si>
  <si>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</si>
  <si>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</si>
  <si>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</si>
  <si>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</si>
  <si>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</si>
  <si>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</si>
  <si>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</si>
  <si>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</si>
  <si>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</si>
  <si>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</si>
  <si>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</si>
  <si>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</si>
  <si>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</si>
  <si>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</si>
  <si>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</si>
  <si>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</si>
  <si>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</si>
  <si>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</si>
  <si>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</si>
  <si>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</si>
  <si>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</si>
  <si>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</si>
  <si>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</si>
  <si>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</si>
  <si>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</si>
  <si>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</si>
  <si>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</si>
  <si>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</si>
  <si>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</si>
  <si>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</si>
  <si>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</si>
  <si>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</si>
  <si>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</si>
  <si>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</si>
  <si>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</si>
  <si>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</si>
  <si>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</si>
  <si>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</si>
  <si>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</si>
  <si>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</si>
  <si>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</si>
  <si>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</si>
  <si>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</si>
  <si>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</si>
  <si>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</si>
  <si>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</si>
  <si>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</si>
  <si>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</si>
  <si>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</si>
  <si>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</si>
  <si>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</si>
  <si>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</si>
  <si>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</si>
  <si>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</si>
  <si>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</si>
  <si>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</si>
  <si>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</si>
  <si>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</si>
  <si>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</si>
  <si>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</si>
  <si>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</si>
  <si>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</si>
  <si>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</si>
  <si>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</si>
  <si>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</si>
  <si>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</si>
  <si>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</si>
  <si>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</si>
  <si>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</si>
  <si>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</si>
  <si>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</si>
  <si>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</si>
  <si>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</si>
  <si>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</si>
  <si>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</si>
  <si>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</si>
  <si>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</si>
  <si>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</si>
  <si>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</si>
  <si>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</si>
  <si>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</si>
  <si>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</si>
  <si>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</si>
  <si>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</si>
  <si>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</si>
  <si>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</si>
  <si>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</si>
  <si>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</si>
  <si>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</si>
  <si>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</si>
  <si>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</si>
  <si>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</si>
  <si>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</si>
  <si>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</si>
  <si>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</si>
  <si>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</si>
  <si>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</si>
  <si>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</si>
  <si>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</si>
  <si>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</si>
  <si>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</si>
  <si>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</si>
  <si>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</si>
  <si>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</si>
  <si>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</si>
  <si>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</si>
  <si>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</si>
  <si>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</si>
  <si>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</si>
  <si>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</si>
  <si>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</si>
  <si>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</si>
  <si>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</si>
  <si>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</si>
  <si>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</si>
  <si>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</si>
  <si>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</si>
  <si>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</si>
  <si>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</si>
  <si>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</si>
  <si>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</si>
  <si>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</si>
  <si>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</si>
  <si>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</si>
  <si>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</si>
  <si>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</si>
  <si>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</si>
  <si>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</si>
  <si>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</si>
  <si>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</si>
  <si>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</si>
  <si>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</si>
  <si>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</si>
  <si>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</si>
  <si>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</si>
  <si>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</si>
  <si>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</si>
  <si>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</si>
  <si>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</si>
  <si>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</si>
  <si>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</si>
  <si>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</si>
  <si>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</si>
  <si>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</si>
  <si>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</si>
  <si>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</si>
  <si>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</si>
  <si>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</si>
  <si>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</si>
  <si>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</si>
  <si>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</si>
  <si>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</si>
  <si>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</si>
  <si>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</si>
  <si>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</si>
  <si>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</si>
  <si>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</si>
  <si>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</si>
  <si>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</si>
  <si>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</si>
  <si>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</si>
  <si>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</si>
  <si>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</si>
  <si>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</si>
  <si>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</si>
  <si>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</si>
  <si>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</si>
  <si>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</si>
  <si>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</si>
  <si>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</si>
  <si>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</si>
  <si>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</si>
  <si>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</si>
  <si>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</si>
  <si>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</si>
  <si>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</si>
  <si>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</si>
  <si>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</si>
  <si>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</si>
  <si>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</si>
  <si>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</si>
  <si>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</si>
  <si>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</si>
  <si>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</si>
  <si>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</si>
  <si>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</si>
  <si>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</si>
  <si>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</si>
  <si>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</si>
  <si>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</si>
  <si>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</si>
  <si>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</si>
  <si>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</si>
  <si>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</si>
  <si>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</si>
  <si>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</si>
  <si>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</si>
  <si>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</si>
  <si>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</si>
  <si>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</si>
  <si>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</si>
  <si>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</si>
  <si>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</si>
  <si>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</si>
  <si>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</si>
  <si>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</si>
  <si>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</si>
  <si>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</si>
  <si>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</si>
  <si>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</si>
  <si>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</si>
  <si>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</si>
  <si>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</si>
  <si>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</si>
  <si>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</si>
  <si>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</si>
  <si>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</si>
  <si>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</si>
  <si>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</si>
  <si>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</si>
  <si>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</si>
  <si>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</si>
  <si>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</si>
  <si>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</si>
  <si>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</si>
  <si>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</si>
  <si>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</si>
  <si>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</si>
  <si>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</si>
  <si>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</si>
  <si>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</si>
  <si>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</si>
  <si>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</si>
  <si>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</si>
  <si>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</si>
  <si>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</si>
  <si>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</si>
  <si>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</si>
  <si>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</si>
  <si>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</si>
  <si>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</si>
  <si>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</si>
  <si>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</si>
  <si>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</si>
  <si>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</si>
  <si>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</si>
  <si>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</si>
  <si>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</si>
  <si>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</si>
  <si>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</si>
  <si>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</si>
  <si>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</si>
  <si>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</si>
  <si>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</si>
  <si>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</si>
  <si>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</si>
  <si>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</si>
  <si>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</si>
  <si>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</si>
  <si>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</si>
  <si>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</si>
  <si>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</si>
  <si>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</si>
  <si>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</si>
  <si>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</si>
  <si>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</si>
  <si>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</si>
  <si>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</si>
  <si>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</si>
  <si>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</si>
  <si>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</si>
  <si>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</si>
  <si>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</si>
  <si>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</si>
  <si>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</si>
  <si>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</si>
  <si>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</si>
  <si>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</si>
  <si>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</si>
  <si>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</si>
  <si>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</si>
  <si>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</si>
  <si>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</si>
  <si>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</si>
  <si>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</si>
  <si>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</si>
  <si>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</si>
  <si>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</si>
  <si>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</si>
  <si>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</si>
  <si>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</si>
  <si>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</si>
  <si>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</si>
  <si>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</si>
  <si>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</si>
  <si>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</si>
  <si>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</si>
  <si>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</si>
  <si>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</si>
  <si>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</si>
  <si>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</si>
  <si>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</si>
  <si>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</si>
  <si>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</si>
  <si>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</si>
  <si>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</si>
  <si>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</si>
  <si>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</si>
  <si>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</si>
  <si>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</si>
  <si>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</si>
  <si>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</si>
  <si>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</si>
  <si>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</si>
  <si>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</si>
  <si>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</si>
  <si>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</si>
  <si>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</si>
  <si>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</si>
  <si>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</si>
  <si>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</si>
  <si>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</si>
  <si>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</si>
  <si>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</si>
  <si>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</si>
  <si>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</si>
  <si>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</si>
  <si>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</si>
  <si>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</si>
  <si>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</si>
  <si>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</si>
  <si>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</si>
  <si>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</si>
  <si>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</si>
  <si>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</si>
  <si>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</si>
  <si>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</si>
  <si>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</si>
  <si>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</si>
  <si>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</si>
  <si>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</si>
  <si>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</si>
  <si>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</si>
  <si>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</si>
  <si>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</si>
  <si>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</si>
  <si>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</si>
  <si>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</si>
  <si>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</si>
  <si>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</si>
  <si>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</si>
  <si>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</si>
  <si>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</si>
  <si>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</si>
  <si>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</si>
  <si>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</si>
  <si>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</si>
  <si>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</si>
  <si>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</si>
  <si>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</si>
  <si>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</si>
  <si>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</si>
  <si>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</si>
  <si>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</si>
  <si>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</si>
  <si>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</si>
  <si>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</si>
  <si>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</si>
  <si>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</si>
  <si>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</si>
  <si>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</si>
  <si>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</si>
  <si>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</si>
  <si>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</si>
  <si>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</si>
  <si>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</si>
  <si>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</si>
  <si>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</si>
  <si>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</si>
  <si>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</si>
  <si>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</si>
  <si>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</si>
  <si>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</si>
  <si>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</si>
  <si>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</si>
  <si>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</si>
  <si>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</si>
  <si>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</si>
  <si>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</si>
  <si>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</si>
  <si>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</si>
  <si>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</si>
  <si>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</si>
  <si>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</si>
  <si>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</si>
  <si>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</si>
  <si>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</si>
  <si>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</si>
  <si>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</si>
  <si>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</si>
  <si>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</si>
  <si>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</si>
  <si>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</si>
  <si>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</si>
  <si>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</si>
  <si>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</si>
  <si>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</si>
  <si>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</si>
  <si>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</si>
  <si>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</si>
  <si>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</si>
  <si>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</si>
  <si>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</si>
  <si>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</si>
  <si>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</si>
  <si>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</si>
  <si>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</si>
  <si>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</si>
  <si>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</si>
  <si>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</si>
  <si>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</si>
  <si>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</si>
  <si>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</si>
  <si>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</si>
  <si>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</si>
  <si>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</si>
  <si>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</si>
  <si>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</si>
  <si>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</si>
  <si>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</si>
  <si>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</si>
  <si>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</si>
  <si>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</si>
  <si>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</si>
  <si>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</si>
  <si>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</si>
  <si>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</si>
  <si>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</si>
  <si>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</si>
  <si>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</si>
  <si>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</si>
  <si>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</si>
  <si>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</si>
  <si>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</si>
  <si>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</si>
  <si>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</si>
  <si>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</si>
  <si>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</si>
  <si>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</si>
  <si>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</si>
  <si>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</si>
  <si>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</si>
  <si>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</si>
  <si>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</si>
  <si>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</si>
  <si>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</si>
  <si>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</si>
  <si>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</si>
  <si>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</si>
  <si>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</si>
  <si>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</si>
  <si>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</si>
  <si>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</si>
  <si>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</si>
  <si>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</si>
  <si>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</si>
  <si>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</si>
  <si>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</si>
  <si>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</si>
  <si>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</si>
  <si>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</si>
  <si>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</si>
  <si>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</si>
  <si>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</si>
  <si>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</si>
  <si>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</si>
  <si>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</si>
  <si>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</si>
  <si>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</si>
  <si>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</si>
  <si>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</si>
  <si>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</si>
  <si>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</si>
  <si>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</si>
  <si>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</si>
  <si>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</si>
  <si>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</si>
  <si>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</si>
  <si>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</si>
  <si>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</si>
  <si>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</si>
  <si>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</si>
  <si>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</si>
  <si>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</si>
  <si>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</si>
  <si>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</si>
  <si>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</si>
  <si>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</si>
  <si>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</si>
  <si>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</si>
  <si>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</si>
  <si>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</si>
  <si>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</si>
  <si>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</si>
  <si>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</si>
  <si>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</si>
  <si>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</si>
  <si>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</si>
  <si>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</si>
  <si>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</si>
  <si>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</si>
  <si>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</si>
  <si>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</si>
  <si>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</si>
  <si>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</si>
  <si>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</si>
  <si>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</si>
  <si>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</si>
  <si>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</si>
  <si>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</si>
  <si>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</si>
  <si>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</si>
  <si>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</si>
  <si>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</si>
  <si>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</si>
  <si>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</si>
  <si>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</si>
  <si>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</si>
  <si>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</si>
  <si>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</si>
  <si>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</si>
  <si>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</si>
  <si>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</si>
  <si>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</si>
  <si>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</si>
  <si>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</si>
  <si>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</si>
  <si>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</si>
  <si>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</si>
  <si>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</si>
  <si>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</si>
  <si>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</si>
  <si>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</si>
  <si>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</si>
  <si>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</si>
  <si>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</si>
  <si>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</si>
  <si>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</si>
  <si>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</si>
  <si>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</si>
  <si>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</si>
  <si>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</si>
  <si>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</si>
  <si>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</si>
  <si>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</si>
  <si>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</si>
  <si>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</si>
  <si>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</si>
  <si>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</si>
  <si>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</si>
  <si>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</si>
  <si>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</si>
  <si>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</si>
  <si>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</si>
  <si>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</si>
  <si>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</si>
  <si>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</si>
  <si>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</si>
  <si>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</si>
  <si>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</si>
  <si>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</si>
  <si>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</si>
  <si>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</si>
  <si>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</si>
  <si>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</si>
  <si>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</si>
  <si>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</si>
  <si>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</si>
  <si>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</si>
  <si>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</si>
  <si>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</si>
  <si>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</si>
  <si>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</si>
  <si>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</si>
  <si>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</si>
  <si>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</si>
  <si>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</si>
  <si>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</si>
  <si>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</si>
  <si>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</si>
  <si>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</si>
  <si>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</si>
  <si>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</si>
  <si>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</si>
  <si>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</si>
  <si>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</si>
  <si>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</si>
  <si>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</si>
  <si>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</si>
  <si>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</si>
  <si>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</si>
  <si>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</si>
  <si>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</si>
  <si>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</si>
  <si>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</si>
  <si>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</si>
  <si>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</si>
  <si>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</si>
  <si>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</si>
  <si>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</si>
  <si>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</si>
  <si>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</si>
  <si>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</si>
  <si>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</si>
  <si>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</si>
  <si>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</si>
  <si>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</si>
  <si>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</si>
  <si>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</si>
  <si>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</si>
  <si>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</si>
  <si>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</si>
  <si>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</si>
  <si>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</si>
  <si>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</si>
  <si>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</si>
  <si>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</si>
  <si>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</si>
  <si>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</si>
  <si>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</si>
  <si>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</si>
  <si>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</si>
  <si>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</si>
  <si>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</si>
  <si>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</si>
  <si>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</si>
  <si>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</si>
  <si>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</si>
  <si>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</si>
  <si>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</si>
  <si>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</si>
  <si>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</si>
  <si>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</si>
  <si>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</si>
  <si>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</si>
  <si>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</si>
  <si>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</si>
  <si>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</si>
  <si>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</si>
  <si>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</si>
  <si>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</si>
  <si>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</si>
  <si>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</si>
  <si>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</si>
  <si>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</si>
  <si>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</si>
  <si>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</si>
  <si>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</si>
  <si>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</si>
  <si>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</si>
  <si>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</si>
  <si>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</si>
  <si>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</si>
  <si>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</si>
  <si>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</si>
  <si>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</si>
  <si>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</si>
  <si>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</si>
  <si>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</si>
  <si>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</si>
  <si>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</si>
  <si>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</si>
  <si>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</si>
  <si>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</si>
  <si>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</si>
  <si>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</si>
  <si>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</si>
  <si>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</si>
  <si>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</si>
  <si>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</si>
  <si>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</si>
  <si>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</si>
  <si>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</si>
  <si>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</si>
  <si>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</si>
  <si>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</si>
  <si>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</si>
  <si>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</si>
  <si>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</si>
  <si>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</si>
  <si>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</si>
  <si>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</si>
  <si>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</si>
  <si>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</si>
  <si>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</si>
  <si>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</si>
  <si>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</si>
  <si>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</si>
  <si>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</si>
  <si>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</si>
  <si>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</si>
  <si>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</si>
  <si>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</si>
  <si>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</si>
  <si>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</si>
  <si>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</si>
  <si>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</si>
  <si>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</si>
  <si>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</si>
  <si>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</si>
  <si>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</si>
  <si>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</si>
  <si>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</si>
  <si>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</si>
  <si>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</si>
  <si>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</si>
  <si>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</si>
  <si>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</si>
  <si>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</si>
  <si>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</si>
  <si>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</si>
  <si>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</si>
  <si>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</si>
  <si>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</si>
  <si>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</si>
  <si>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</si>
  <si>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</si>
  <si>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</si>
  <si>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</si>
  <si>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</si>
  <si>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</si>
  <si>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</si>
  <si>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</si>
  <si>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</si>
  <si>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</si>
  <si>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</si>
  <si>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</si>
  <si>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</si>
  <si>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</si>
  <si>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</si>
  <si>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</si>
  <si>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</si>
  <si>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</si>
  <si>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</si>
  <si>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</si>
  <si>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</si>
  <si>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</si>
  <si>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</si>
  <si>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</si>
  <si>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</si>
  <si>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</si>
  <si>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</si>
  <si>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</si>
  <si>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</si>
  <si>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</si>
  <si>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</si>
  <si>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</si>
  <si>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</si>
  <si>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</si>
  <si>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</si>
  <si>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</si>
  <si>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</si>
  <si>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</si>
  <si>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</si>
  <si>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</si>
  <si>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</si>
  <si>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</si>
  <si>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</si>
  <si>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</si>
  <si>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</si>
  <si>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</si>
  <si>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</si>
  <si>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</si>
  <si>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</si>
  <si>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</si>
  <si>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</si>
  <si>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</si>
  <si>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</si>
  <si>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</si>
  <si>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</si>
  <si>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</si>
  <si>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</si>
  <si>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</si>
  <si>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</si>
  <si>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</si>
  <si>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</si>
  <si>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</si>
  <si>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</si>
  <si>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</si>
  <si>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</si>
  <si>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</si>
  <si>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</si>
  <si>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</si>
  <si>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</si>
  <si>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</si>
  <si>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</si>
  <si>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</si>
  <si>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</si>
  <si>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</si>
  <si>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</si>
  <si>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</si>
  <si>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</si>
  <si>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</si>
  <si>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</si>
  <si>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</si>
  <si>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</si>
  <si>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</si>
  <si>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</si>
  <si>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</si>
  <si>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</si>
  <si>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</si>
  <si>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</si>
  <si>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</si>
  <si>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</si>
  <si>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</si>
  <si>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</si>
  <si>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</si>
  <si>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</si>
  <si>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</si>
  <si>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</si>
  <si>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</si>
  <si>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</si>
  <si>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</si>
  <si>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</si>
  <si>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</si>
  <si>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</si>
  <si>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</si>
  <si>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</si>
  <si>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</si>
  <si>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</si>
  <si>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</si>
  <si>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</si>
  <si>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</si>
  <si>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</si>
  <si>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</si>
  <si>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</si>
  <si>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</si>
  <si>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</si>
  <si>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</si>
  <si>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</si>
  <si>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</si>
  <si>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</si>
  <si>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</si>
  <si>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</si>
  <si>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</si>
  <si>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</si>
  <si>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</si>
  <si>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</si>
  <si>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</si>
  <si>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</si>
  <si>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</si>
  <si>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</si>
  <si>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</si>
  <si>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</si>
  <si>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</si>
  <si>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</si>
  <si>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</si>
  <si>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</si>
  <si>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</si>
  <si>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</si>
  <si>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</si>
  <si>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</si>
  <si>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</si>
  <si>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</si>
  <si>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</si>
  <si>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</si>
  <si>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</si>
  <si>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</si>
  <si>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</si>
  <si>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</si>
  <si>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</si>
  <si>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</si>
  <si>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</si>
  <si>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</si>
  <si>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</si>
  <si>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</si>
  <si>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</si>
  <si>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</si>
  <si>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</si>
  <si>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</si>
  <si>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</si>
  <si>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</si>
  <si>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</si>
  <si>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</si>
  <si>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</si>
  <si>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</si>
  <si>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</si>
  <si>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</si>
  <si>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</si>
  <si>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</si>
  <si>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</si>
  <si>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</si>
  <si>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</si>
  <si>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</si>
  <si>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</si>
  <si>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</si>
  <si>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</si>
  <si>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</si>
  <si>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</si>
  <si>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</si>
  <si>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</si>
  <si>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</si>
  <si>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</si>
  <si>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</si>
  <si>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</si>
  <si>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</si>
  <si>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</si>
  <si>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</si>
  <si>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</si>
  <si>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</si>
  <si>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</si>
  <si>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</si>
  <si>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</si>
  <si>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</si>
  <si>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</si>
  <si>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</si>
  <si>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</si>
  <si>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</si>
  <si>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</si>
  <si>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</si>
  <si>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</si>
  <si>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</si>
  <si>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</si>
  <si>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</si>
  <si>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</si>
  <si>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</si>
  <si>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</si>
  <si>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</si>
  <si>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</si>
  <si>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</si>
  <si>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</si>
  <si>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</si>
  <si>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</si>
  <si>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</si>
  <si>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</si>
  <si>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</si>
  <si>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</si>
  <si>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</si>
  <si>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</si>
  <si>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</si>
  <si>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</si>
  <si>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</si>
  <si>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</si>
  <si>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</si>
  <si>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</si>
  <si>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</si>
  <si>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</si>
  <si>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</si>
  <si>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</si>
  <si>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</si>
  <si>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</si>
  <si>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</si>
  <si>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</si>
  <si>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</si>
  <si>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</si>
  <si>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</si>
  <si>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</si>
  <si>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</si>
  <si>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</si>
  <si>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</si>
  <si>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</si>
  <si>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</si>
  <si>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</si>
  <si>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</si>
  <si>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</si>
  <si>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</si>
  <si>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</si>
  <si>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</si>
  <si>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</si>
  <si>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</si>
  <si>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</si>
  <si>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</si>
  <si>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</si>
  <si>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</si>
  <si>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</si>
  <si>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</si>
  <si>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</si>
  <si>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</si>
  <si>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</si>
  <si>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</si>
  <si>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</si>
  <si>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</si>
  <si>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</si>
  <si>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</si>
  <si>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</si>
  <si>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</si>
  <si>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</si>
  <si>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</si>
  <si>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</si>
  <si>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</si>
  <si>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</si>
  <si>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</si>
  <si>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</si>
  <si>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</si>
  <si>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</si>
  <si>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</si>
  <si>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</si>
  <si>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</si>
  <si>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</si>
  <si>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</si>
  <si>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</si>
  <si>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</si>
  <si>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</si>
  <si>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</si>
  <si>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</si>
  <si>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</si>
  <si>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</si>
  <si>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</si>
  <si>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</si>
  <si>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</si>
  <si>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</si>
  <si>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</si>
  <si>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</si>
  <si>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</si>
  <si>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</si>
  <si>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</si>
  <si>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</si>
  <si>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</si>
  <si>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</si>
  <si>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</si>
  <si>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</si>
  <si>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</si>
  <si>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</si>
  <si>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</si>
  <si>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</si>
  <si>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</si>
  <si>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</si>
  <si>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</si>
  <si>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</si>
  <si>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</si>
  <si>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</si>
  <si>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</si>
  <si>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</si>
  <si>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</si>
  <si>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</si>
  <si>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</si>
  <si>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</si>
  <si>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</si>
  <si>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</si>
  <si>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</si>
  <si>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</si>
  <si>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</si>
  <si>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</si>
  <si>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</si>
  <si>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</si>
  <si>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</si>
  <si>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</si>
  <si>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</si>
  <si>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</si>
  <si>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</si>
  <si>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</si>
  <si>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</si>
  <si>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</si>
  <si>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</si>
  <si>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</si>
  <si>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</si>
  <si>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</si>
  <si>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</si>
  <si>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</si>
  <si>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</si>
  <si>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</si>
  <si>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</si>
  <si>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</si>
  <si>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</si>
  <si>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</si>
  <si>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</si>
  <si>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</si>
  <si>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</si>
  <si>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</si>
  <si>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</si>
  <si>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</si>
  <si>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</si>
  <si>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</si>
  <si>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</si>
  <si>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</si>
  <si>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</si>
  <si>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</si>
  <si>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</si>
  <si>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</si>
  <si>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</si>
  <si>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</si>
  <si>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</si>
  <si>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</si>
  <si>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</si>
  <si>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</si>
  <si>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</si>
  <si>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</si>
  <si>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</si>
  <si>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</si>
  <si>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</si>
  <si>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</si>
  <si>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</si>
  <si>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</si>
  <si>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</si>
  <si>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</si>
  <si>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</si>
  <si>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</si>
  <si>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</si>
  <si>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</si>
  <si>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</si>
  <si>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</si>
  <si>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</si>
  <si>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</si>
  <si>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</si>
  <si>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</si>
  <si>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</si>
  <si>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</si>
  <si>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</si>
  <si>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</si>
  <si>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</si>
  <si>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</si>
  <si>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</si>
  <si>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</si>
  <si>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</si>
  <si>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</si>
  <si>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</si>
  <si>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</si>
  <si>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</si>
  <si>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</si>
  <si>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</si>
  <si>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</si>
  <si>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</si>
  <si>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</si>
  <si>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</si>
  <si>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</si>
  <si>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</si>
  <si>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</si>
  <si>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</si>
  <si>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</si>
  <si>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</si>
  <si>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</si>
  <si>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</si>
  <si>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</si>
  <si>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</si>
  <si>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</si>
  <si>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</si>
  <si>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</si>
  <si>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</si>
  <si>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</si>
  <si>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</si>
  <si>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</si>
  <si>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</si>
  <si>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</si>
  <si>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</si>
  <si>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</si>
  <si>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</si>
  <si>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</si>
  <si>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</si>
  <si>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</si>
  <si>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</si>
  <si>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</si>
  <si>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</si>
  <si>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</si>
  <si>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</si>
  <si>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</si>
  <si>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</si>
  <si>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</si>
  <si>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</si>
  <si>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</si>
  <si>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</si>
  <si>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</si>
  <si>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</si>
  <si>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</si>
  <si>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</si>
  <si>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</si>
  <si>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</si>
  <si>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</si>
  <si>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</si>
  <si>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</si>
  <si>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</si>
  <si>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</si>
  <si>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</si>
  <si>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</si>
  <si>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</si>
  <si>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</si>
  <si>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</si>
  <si>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</si>
  <si>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</si>
  <si>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</si>
  <si>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</si>
  <si>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</si>
  <si>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</si>
  <si>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</si>
  <si>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</si>
  <si>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</si>
  <si>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</si>
  <si>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</si>
  <si>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</si>
  <si>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</si>
  <si>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</si>
  <si>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</si>
  <si>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</si>
  <si>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</si>
  <si>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</si>
  <si>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</si>
  <si>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</si>
  <si>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</si>
  <si>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</si>
  <si>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</si>
  <si>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</si>
  <si>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</si>
  <si>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</si>
  <si>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</si>
  <si>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</si>
  <si>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</si>
  <si>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</si>
  <si>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</si>
  <si>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</si>
  <si>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</si>
  <si>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</si>
  <si>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</si>
  <si>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</si>
  <si>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</si>
  <si>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</si>
  <si>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</si>
  <si>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</si>
  <si>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</si>
  <si>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</si>
  <si>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</si>
  <si>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</si>
  <si>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</si>
  <si>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</si>
  <si>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</si>
  <si>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</si>
  <si>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</si>
  <si>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</si>
  <si>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</si>
  <si>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</si>
  <si>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</si>
  <si>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</si>
  <si>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</si>
  <si>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</si>
  <si>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</si>
  <si>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</si>
  <si>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</si>
  <si>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</si>
  <si>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</si>
  <si>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</si>
  <si>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</si>
  <si>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</si>
  <si>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</si>
  <si>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</si>
  <si>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</si>
  <si>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</si>
  <si>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</si>
  <si>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</si>
  <si>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</si>
  <si>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</si>
  <si>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</si>
  <si>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</si>
  <si>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</si>
  <si>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</si>
  <si>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</si>
  <si>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</si>
  <si>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</si>
  <si>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</si>
  <si>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</si>
  <si>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</si>
  <si>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</si>
  <si>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</si>
  <si>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</si>
  <si>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</si>
  <si>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</si>
  <si>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</si>
  <si>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</si>
  <si>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</si>
  <si>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</si>
  <si>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</si>
  <si>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</si>
  <si>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</si>
  <si>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</si>
  <si>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</si>
  <si>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</si>
  <si>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</si>
  <si>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</si>
  <si>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</si>
  <si>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</si>
  <si>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</si>
  <si>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</si>
  <si>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</si>
  <si>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</si>
  <si>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</si>
  <si>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</si>
  <si>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</si>
  <si>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</si>
  <si>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</si>
  <si>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</si>
  <si>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</si>
  <si>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</si>
  <si>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</si>
  <si>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</si>
  <si>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</si>
  <si>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</si>
  <si>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</si>
  <si>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</si>
  <si>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</si>
  <si>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</si>
  <si>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</si>
  <si>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</si>
  <si>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</si>
  <si>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</si>
  <si>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</si>
  <si>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</si>
  <si>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</si>
  <si>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</si>
  <si>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</si>
  <si>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</si>
  <si>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</si>
  <si>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</si>
  <si>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</si>
  <si>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</si>
  <si>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</si>
  <si>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</si>
  <si>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</si>
  <si>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</si>
  <si>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</si>
  <si>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</si>
  <si>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</si>
  <si>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</si>
  <si>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</si>
  <si>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</si>
  <si>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</si>
  <si>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</si>
  <si>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</si>
  <si>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</si>
  <si>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</si>
  <si>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</si>
  <si>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</si>
  <si>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</si>
  <si>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</si>
  <si>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</si>
  <si>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</si>
  <si>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</si>
  <si>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</si>
  <si>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</si>
  <si>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</si>
  <si>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</si>
  <si>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</si>
  <si>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</si>
  <si>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</si>
  <si>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</si>
  <si>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</si>
  <si>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</si>
  <si>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</si>
  <si>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</si>
  <si>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</si>
  <si>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</si>
  <si>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</si>
  <si>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</si>
  <si>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</si>
  <si>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</si>
  <si>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</si>
  <si>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</si>
  <si>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</si>
  <si>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</si>
  <si>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</si>
  <si>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</si>
  <si>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</si>
  <si>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</si>
  <si>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</si>
  <si>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</si>
  <si>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</si>
  <si>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</si>
  <si>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</si>
  <si>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</si>
  <si>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</si>
  <si>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</si>
  <si>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</si>
  <si>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</si>
  <si>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</si>
  <si>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</si>
  <si>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</si>
  <si>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</si>
  <si>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</si>
  <si>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</si>
  <si>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</si>
  <si>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</si>
  <si>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</si>
  <si>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</si>
  <si>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</si>
  <si>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</si>
  <si>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</si>
  <si>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</si>
  <si>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</si>
  <si>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</si>
  <si>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</si>
  <si>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</si>
  <si>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</si>
  <si>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</si>
  <si>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</si>
  <si>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</si>
  <si>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</si>
  <si>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</si>
  <si>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</si>
  <si>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</si>
  <si>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</si>
  <si>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</si>
  <si>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</si>
  <si>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</si>
  <si>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</si>
  <si>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</si>
  <si>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</si>
  <si>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</si>
  <si>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</si>
  <si>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</si>
  <si>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</si>
  <si>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</si>
  <si>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</si>
  <si>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</si>
  <si>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</si>
  <si>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</si>
  <si>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</si>
  <si>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</si>
  <si>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</si>
  <si>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</si>
  <si>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</si>
  <si>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</si>
  <si>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</si>
  <si>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</si>
  <si>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</si>
  <si>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</si>
  <si>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</si>
  <si>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</si>
  <si>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</si>
  <si>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</si>
  <si>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</si>
  <si>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</si>
  <si>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</si>
  <si>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</si>
  <si>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</si>
  <si>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</si>
  <si>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</si>
  <si>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</si>
  <si>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</si>
  <si>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</si>
  <si>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</si>
  <si>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</si>
  <si>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</si>
  <si>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</si>
  <si>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</si>
  <si>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</si>
  <si>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</si>
  <si>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</si>
  <si>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</si>
  <si>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</si>
  <si>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</si>
  <si>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</si>
  <si>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</si>
  <si>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</si>
  <si>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</si>
  <si>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</si>
  <si>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</si>
  <si>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</si>
  <si>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</si>
  <si>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</si>
  <si>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</si>
  <si>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</si>
  <si>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</si>
  <si>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</si>
  <si>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</si>
  <si>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</si>
  <si>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</si>
  <si>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</si>
  <si>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</si>
  <si>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</si>
  <si>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</si>
  <si>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</si>
  <si>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</si>
  <si>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</si>
  <si>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</si>
  <si>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</si>
  <si>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</si>
  <si>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</si>
  <si>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</si>
  <si>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</si>
  <si>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</si>
  <si>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</si>
  <si>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</si>
  <si>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</si>
  <si>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</si>
  <si>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</si>
  <si>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</si>
  <si>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</si>
  <si>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</si>
  <si>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</si>
  <si>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</si>
  <si>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</si>
  <si>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</si>
  <si>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</si>
  <si>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</si>
  <si>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</si>
  <si>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</si>
  <si>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</si>
  <si>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</si>
  <si>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</si>
  <si>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</si>
  <si>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</si>
  <si>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</si>
  <si>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</si>
  <si>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</si>
  <si>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</si>
  <si>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</si>
  <si>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</si>
  <si>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</si>
  <si>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</si>
  <si>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</si>
  <si>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</si>
  <si>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</si>
  <si>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</si>
  <si>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</si>
  <si>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</si>
  <si>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</si>
  <si>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</si>
  <si>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</si>
  <si>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</si>
  <si>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</si>
  <si>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</si>
  <si>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</si>
  <si>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</si>
  <si>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</si>
  <si>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</si>
  <si>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</si>
  <si>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</si>
  <si>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</si>
  <si>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</si>
  <si>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</si>
  <si>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</si>
  <si>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</si>
  <si>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</si>
  <si>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</si>
  <si>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</si>
  <si>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</si>
  <si>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</si>
  <si>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</si>
  <si>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</si>
  <si>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</si>
  <si>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</si>
  <si>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</si>
  <si>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</si>
  <si>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</si>
  <si>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</si>
  <si>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</si>
  <si>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</si>
  <si>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</si>
  <si>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</si>
  <si>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</si>
  <si>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</si>
  <si>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</si>
  <si>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</si>
  <si>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</si>
  <si>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</si>
  <si>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</si>
  <si>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</si>
  <si>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</si>
  <si>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</si>
  <si>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</si>
  <si>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</si>
  <si>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</si>
  <si>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</si>
  <si>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</si>
  <si>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</si>
  <si>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</si>
  <si>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</si>
  <si>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</si>
  <si>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</si>
  <si>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</si>
  <si>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</si>
  <si>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</si>
  <si>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</si>
  <si>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</si>
  <si>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</si>
  <si>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</si>
  <si>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</si>
  <si>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</si>
  <si>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</si>
  <si>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</si>
  <si>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</si>
  <si>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</si>
  <si>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</si>
  <si>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</si>
  <si>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</si>
  <si>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</si>
  <si>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</si>
  <si>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</si>
  <si>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</si>
  <si>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</si>
  <si>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</si>
  <si>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</si>
  <si>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</si>
  <si>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</si>
  <si>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</si>
  <si>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</si>
  <si>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</si>
  <si>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</si>
  <si>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</si>
  <si>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</si>
  <si>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</si>
  <si>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</si>
  <si>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</si>
  <si>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</si>
  <si>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</si>
  <si>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</si>
  <si>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</si>
  <si>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</si>
  <si>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</si>
  <si>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</si>
  <si>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</si>
  <si>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</si>
  <si>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</si>
  <si>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</si>
  <si>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</si>
  <si>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</si>
  <si>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</si>
  <si>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</si>
  <si>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</si>
  <si>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</si>
  <si>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</si>
  <si>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</si>
  <si>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</si>
  <si>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</si>
  <si>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</si>
  <si>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</si>
  <si>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</si>
  <si>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</si>
  <si>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</si>
  <si>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</si>
  <si>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</si>
  <si>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</si>
  <si>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</si>
  <si>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</si>
  <si>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</si>
  <si>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</si>
  <si>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</si>
  <si>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</si>
  <si>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</si>
  <si>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</si>
  <si>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</si>
  <si>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</si>
  <si>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</si>
  <si>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</si>
  <si>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</si>
  <si>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</si>
  <si>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</si>
  <si>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</si>
  <si>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</si>
  <si>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</si>
  <si>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</si>
  <si>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</si>
  <si>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</si>
  <si>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</si>
  <si>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</si>
  <si>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</si>
  <si>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</si>
  <si>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</si>
  <si>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</si>
  <si>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</si>
  <si>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</si>
  <si>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</si>
  <si>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</si>
  <si>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</si>
  <si>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</si>
  <si>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</si>
  <si>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</si>
  <si>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</si>
  <si>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</si>
  <si>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</si>
  <si>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</si>
  <si>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</si>
  <si>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</si>
  <si>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</si>
  <si>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</si>
  <si>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</si>
  <si>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</si>
  <si>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</si>
  <si>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</si>
  <si>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</si>
  <si>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</si>
  <si>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</si>
  <si>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</si>
  <si>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</si>
  <si>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</si>
  <si>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</si>
  <si>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</si>
  <si>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</si>
  <si>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</si>
  <si>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</si>
  <si>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</si>
  <si>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</si>
  <si>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</si>
  <si>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</si>
  <si>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</si>
  <si>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</si>
  <si>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</si>
  <si>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</si>
  <si>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</si>
  <si>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</si>
  <si>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</si>
  <si>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</si>
  <si>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</si>
  <si>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</si>
  <si>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</si>
  <si>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</si>
  <si>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</si>
  <si>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</si>
  <si>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</si>
  <si>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</si>
  <si>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</si>
  <si>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</si>
  <si>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</si>
  <si>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</si>
  <si>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</si>
  <si>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</si>
  <si>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</si>
  <si>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</si>
  <si>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</si>
  <si>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</si>
  <si>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</si>
  <si>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</si>
  <si>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</si>
  <si>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</si>
  <si>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</si>
  <si>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</si>
  <si>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</si>
  <si>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</si>
  <si>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</si>
  <si>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</si>
  <si>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</si>
  <si>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</si>
  <si>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</si>
  <si>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</si>
  <si>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</si>
  <si>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</si>
  <si>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</si>
  <si>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</si>
  <si>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</si>
  <si>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</si>
  <si>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</si>
  <si>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</si>
  <si>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</si>
  <si>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</si>
  <si>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</si>
  <si>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</si>
  <si>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</si>
  <si>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</si>
  <si>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</si>
  <si>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</si>
  <si>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</si>
  <si>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</si>
  <si>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</si>
  <si>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</si>
  <si>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</si>
  <si>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</si>
  <si>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</si>
  <si>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</si>
  <si>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</si>
  <si>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</si>
  <si>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</si>
  <si>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</si>
  <si>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</si>
  <si>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</si>
  <si>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</si>
  <si>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</si>
  <si>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</si>
  <si>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</si>
  <si>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</si>
  <si>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</si>
  <si>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</si>
  <si>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</si>
  <si>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</si>
  <si>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</si>
  <si>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</si>
  <si>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</si>
  <si>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</si>
  <si>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</si>
  <si>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</si>
  <si>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</si>
  <si>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</si>
  <si>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</si>
  <si>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</si>
  <si>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</si>
  <si>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</si>
  <si>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</si>
  <si>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</si>
  <si>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</si>
  <si>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</si>
  <si>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</si>
  <si>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</si>
  <si>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</si>
  <si>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</si>
  <si>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</si>
  <si>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</si>
  <si>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</si>
  <si>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</si>
  <si>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</si>
  <si>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</si>
  <si>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</si>
  <si>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</si>
  <si>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</si>
  <si>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</si>
  <si>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</si>
  <si>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</si>
  <si>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</si>
  <si>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</si>
  <si>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</si>
  <si>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</si>
  <si>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</si>
  <si>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</si>
  <si>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</si>
  <si>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</si>
  <si>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</si>
  <si>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</si>
  <si>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</si>
  <si>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</si>
  <si>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</si>
  <si>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</si>
  <si>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</si>
  <si>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</si>
  <si>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</si>
  <si>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</si>
  <si>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</si>
  <si>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</si>
  <si>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</si>
  <si>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</si>
  <si>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</si>
  <si>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</si>
  <si>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</si>
  <si>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</si>
  <si>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</si>
  <si>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</si>
  <si>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</si>
  <si>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</si>
  <si>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</si>
  <si>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</si>
  <si>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</si>
  <si>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</si>
  <si>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</si>
  <si>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</si>
  <si>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</si>
  <si>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</si>
  <si>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</si>
  <si>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</si>
  <si>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</si>
  <si>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</si>
  <si>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</si>
  <si>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</si>
  <si>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</si>
  <si>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</si>
  <si>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</si>
  <si>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</si>
  <si>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</si>
  <si>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</si>
  <si>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</si>
  <si>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</si>
  <si>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</si>
  <si>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</si>
  <si>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</si>
  <si>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</si>
  <si>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</si>
  <si>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</si>
  <si>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</si>
  <si>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</si>
  <si>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</si>
  <si>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</si>
  <si>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</si>
  <si>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</si>
  <si>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</si>
  <si>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</si>
  <si>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</si>
  <si>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</si>
  <si>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</si>
  <si>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</si>
  <si>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</si>
  <si>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</si>
  <si>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</si>
  <si>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</si>
  <si>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</si>
  <si>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</si>
  <si>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</si>
  <si>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</si>
  <si>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</si>
  <si>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</si>
  <si>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</si>
  <si>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</si>
  <si>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</si>
  <si>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</si>
  <si>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</si>
  <si>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</si>
  <si>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</si>
  <si>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</si>
  <si>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</si>
  <si>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</si>
  <si>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</si>
  <si>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</si>
  <si>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</si>
  <si>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</si>
  <si>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</si>
  <si>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</si>
  <si>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</si>
  <si>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</si>
  <si>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</si>
  <si>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</si>
  <si>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</si>
  <si>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</si>
  <si>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</si>
  <si>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</si>
  <si>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</si>
  <si>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</si>
  <si>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</si>
  <si>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</si>
  <si>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</si>
  <si>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</si>
  <si>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</si>
  <si>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</si>
  <si>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</si>
  <si>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</si>
  <si>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</si>
  <si>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</si>
  <si>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</si>
  <si>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</si>
  <si>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</si>
  <si>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</si>
  <si>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</si>
  <si>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</si>
  <si>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</si>
  <si>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</si>
  <si>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</si>
  <si>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</si>
  <si>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</si>
  <si>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</si>
  <si>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</si>
  <si>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</si>
  <si>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</si>
  <si>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</si>
  <si>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</si>
  <si>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</si>
  <si>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</si>
  <si>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</si>
  <si>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</si>
  <si>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</si>
  <si>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</si>
  <si>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</si>
  <si>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</si>
  <si>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</si>
  <si>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</si>
  <si>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</si>
  <si>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</si>
  <si>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</si>
  <si>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</si>
  <si>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</si>
  <si>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</si>
  <si>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</si>
  <si>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</si>
  <si>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</si>
  <si>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</si>
  <si>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</si>
  <si>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</si>
  <si>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</si>
  <si>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</si>
  <si>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</si>
  <si>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</si>
  <si>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</si>
  <si>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</si>
  <si>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</si>
  <si>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</si>
  <si>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</si>
  <si>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</si>
  <si>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</si>
  <si>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</si>
  <si>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</si>
  <si>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</si>
  <si>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</si>
  <si>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</si>
  <si>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</si>
  <si>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</si>
  <si>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</si>
  <si>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</si>
  <si>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</si>
  <si>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</si>
  <si>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</si>
  <si>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</si>
  <si>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</si>
  <si>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</si>
  <si>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</si>
  <si>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</si>
  <si>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</si>
  <si>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</si>
  <si>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</si>
  <si>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</si>
  <si>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</si>
  <si>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</si>
  <si>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</si>
  <si>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</si>
  <si>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</si>
  <si>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</si>
  <si>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</si>
  <si>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</si>
  <si>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</si>
  <si>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</si>
  <si>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</si>
  <si>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</si>
  <si>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</si>
  <si>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</si>
  <si>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</si>
  <si>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</si>
  <si>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</si>
  <si>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</si>
  <si>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</si>
  <si>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</si>
  <si>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</si>
  <si>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</si>
  <si>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</si>
  <si>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</si>
  <si>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</si>
  <si>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</si>
  <si>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</si>
  <si>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</si>
  <si>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</si>
  <si>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</si>
  <si>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</si>
  <si>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</si>
  <si>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</si>
  <si>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</si>
  <si>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</si>
  <si>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</si>
  <si>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</si>
  <si>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</si>
  <si>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</si>
  <si>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</si>
  <si>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</si>
  <si>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</si>
  <si>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</si>
  <si>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</si>
  <si>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</si>
  <si>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</si>
  <si>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</si>
  <si>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</si>
  <si>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</si>
  <si>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</si>
  <si>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</si>
  <si>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</si>
  <si>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</si>
  <si>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</si>
  <si>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</si>
  <si>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</si>
  <si>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</si>
  <si>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</si>
  <si>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</si>
  <si>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</si>
  <si>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</si>
  <si>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</si>
  <si>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</si>
  <si>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</si>
  <si>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</si>
  <si>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</si>
  <si>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</si>
  <si>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</si>
  <si>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</si>
  <si>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</si>
  <si>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</si>
  <si>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</si>
  <si>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</si>
  <si>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</si>
  <si>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</si>
  <si>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</si>
  <si>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</si>
  <si>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</si>
  <si>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</si>
  <si>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</si>
  <si>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</si>
  <si>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</si>
  <si>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</si>
  <si>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</si>
  <si>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</si>
  <si>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</si>
  <si>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</si>
  <si>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</si>
  <si>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</si>
  <si>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</si>
  <si>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</si>
  <si>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</si>
  <si>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</si>
  <si>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</si>
  <si>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</si>
  <si>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</si>
  <si>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</si>
  <si>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</si>
  <si>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</si>
  <si>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</si>
  <si>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</si>
  <si>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</si>
  <si>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</si>
  <si>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</si>
  <si>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</si>
  <si>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</si>
  <si>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</si>
  <si>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</si>
  <si>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</si>
  <si>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</si>
  <si>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</si>
  <si>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</si>
  <si>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</si>
  <si>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</si>
  <si>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</si>
  <si>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</si>
  <si>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</si>
  <si>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</si>
  <si>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</si>
  <si>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</si>
  <si>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</si>
  <si>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</si>
  <si>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</si>
  <si>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</si>
  <si>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</si>
  <si>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</si>
  <si>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</si>
  <si>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</si>
  <si>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</si>
  <si>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</si>
  <si>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</si>
  <si>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</si>
  <si>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</si>
  <si>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</si>
  <si>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</si>
  <si>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</si>
  <si>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</si>
  <si>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</si>
  <si>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</si>
  <si>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</si>
  <si>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</si>
  <si>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</si>
  <si>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</si>
  <si>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</si>
  <si>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</si>
  <si>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</si>
  <si>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</si>
  <si>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</si>
  <si>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</si>
  <si>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</si>
  <si>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</si>
  <si>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</si>
  <si>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</si>
  <si>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</si>
  <si>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</si>
  <si>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</si>
  <si>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</si>
  <si>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</si>
  <si>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</si>
  <si>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</si>
  <si>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</si>
  <si>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</si>
  <si>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</si>
  <si>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</si>
  <si>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</si>
  <si>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</si>
  <si>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</si>
  <si>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</si>
  <si>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</si>
  <si>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</si>
  <si>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</si>
  <si>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</si>
  <si>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</si>
  <si>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</si>
  <si>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</si>
  <si>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</si>
  <si>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</si>
  <si>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</si>
  <si>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</si>
  <si>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</si>
  <si>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</si>
  <si>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</si>
  <si>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</si>
  <si>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</si>
  <si>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</si>
  <si>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</si>
  <si>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</si>
  <si>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</si>
  <si>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</si>
  <si>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</si>
  <si>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</si>
  <si>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</si>
  <si>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</si>
  <si>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</si>
  <si>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</si>
  <si>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</si>
  <si>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</si>
  <si>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</si>
  <si>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</si>
  <si>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</si>
  <si>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</si>
  <si>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</si>
  <si>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</si>
  <si>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</si>
  <si>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</si>
  <si>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</si>
  <si>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</si>
  <si>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</si>
  <si>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</si>
  <si>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</si>
  <si>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</si>
  <si>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</si>
  <si>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</si>
  <si>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</si>
  <si>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</si>
  <si>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</si>
  <si>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</si>
  <si>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</si>
  <si>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</si>
  <si>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</si>
  <si>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</si>
  <si>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</si>
  <si>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</si>
  <si>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</si>
  <si>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</si>
  <si>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</si>
  <si>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</si>
  <si>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</si>
  <si>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</si>
  <si>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</si>
  <si>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</si>
  <si>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</si>
  <si>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</si>
  <si>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</si>
  <si>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</si>
  <si>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</si>
  <si>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</si>
  <si>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</si>
  <si>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</si>
  <si>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</si>
  <si>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</si>
  <si>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</si>
  <si>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</si>
  <si>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</si>
  <si>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</si>
  <si>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</si>
  <si>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</si>
  <si>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</si>
  <si>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</si>
  <si>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</si>
  <si>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</si>
  <si>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</si>
  <si>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</si>
  <si>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</si>
  <si>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</si>
  <si>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</si>
  <si>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</si>
  <si>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</si>
  <si>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</si>
  <si>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</si>
  <si>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</si>
  <si>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</si>
  <si>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</si>
  <si>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</si>
  <si>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</si>
  <si>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</si>
  <si>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</si>
  <si>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</si>
  <si>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</si>
  <si>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</si>
  <si>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</si>
  <si>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</si>
  <si>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</si>
  <si>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</si>
  <si>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</si>
  <si>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</si>
  <si>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</si>
  <si>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</si>
  <si>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</si>
  <si>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</si>
  <si>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</si>
  <si>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</si>
  <si>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</si>
  <si>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</si>
  <si>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</si>
  <si>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</si>
  <si>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</si>
  <si>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</si>
  <si>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</si>
  <si>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</si>
  <si>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</si>
  <si>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</si>
  <si>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</si>
  <si>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</si>
  <si>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</si>
  <si>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</si>
  <si>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</si>
  <si>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</si>
  <si>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</si>
  <si>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</si>
  <si>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</si>
  <si>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</si>
  <si>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</si>
  <si>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</si>
  <si>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</si>
  <si>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</si>
  <si>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</si>
  <si>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</si>
  <si>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</si>
  <si>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</si>
  <si>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</si>
  <si>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</si>
  <si>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</si>
  <si>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</si>
  <si>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</si>
  <si>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</si>
  <si>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</si>
  <si>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</si>
  <si>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</si>
  <si>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</si>
  <si>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</si>
  <si>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</si>
  <si>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</si>
  <si>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</si>
  <si>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</si>
  <si>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</si>
  <si>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</si>
  <si>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</si>
  <si>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</si>
  <si>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</si>
  <si>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</si>
  <si>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</si>
  <si>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</si>
  <si>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</si>
  <si>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</si>
  <si>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</si>
  <si>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</si>
  <si>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</si>
  <si>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</si>
  <si>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</si>
  <si>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</si>
  <si>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</si>
  <si>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</si>
  <si>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</si>
  <si>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</si>
  <si>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</si>
  <si>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</si>
  <si>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</si>
  <si>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</si>
  <si>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</si>
  <si>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</si>
  <si>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</si>
  <si>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</si>
  <si>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</si>
  <si>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</si>
  <si>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</si>
  <si>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</si>
  <si>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</si>
  <si>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</si>
  <si>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</si>
  <si>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</si>
  <si>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</si>
  <si>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</si>
  <si>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</si>
  <si>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</si>
  <si>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</si>
  <si>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</si>
  <si>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</si>
  <si>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</si>
  <si>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</si>
  <si>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</si>
  <si>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</si>
  <si>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</si>
  <si>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</si>
  <si>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</si>
  <si>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</si>
  <si>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</si>
  <si>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</si>
  <si>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</si>
  <si>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</si>
  <si>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</si>
  <si>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</si>
  <si>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</si>
  <si>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</si>
  <si>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</si>
  <si>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</si>
  <si>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</si>
  <si>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</si>
  <si>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</si>
  <si>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</si>
  <si>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</si>
  <si>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</si>
  <si>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</si>
  <si>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</si>
  <si>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</si>
  <si>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</si>
  <si>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</si>
  <si>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</si>
  <si>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</si>
  <si>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</si>
  <si>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</si>
  <si>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</si>
  <si>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</si>
  <si>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</si>
  <si>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</si>
  <si>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</si>
  <si>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</si>
  <si>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</si>
  <si>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</si>
  <si>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</si>
  <si>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</si>
  <si>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</si>
  <si>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</si>
  <si>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</si>
  <si>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</si>
  <si>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</si>
  <si>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</si>
  <si>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</si>
  <si>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</si>
  <si>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</si>
  <si>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</si>
  <si>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</si>
  <si>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</si>
  <si>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</si>
  <si>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</si>
  <si>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</si>
  <si>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</si>
  <si>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</si>
  <si>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</si>
  <si>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</si>
  <si>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</si>
  <si>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</si>
  <si>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</si>
  <si>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</si>
  <si>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</si>
  <si>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</si>
  <si>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</si>
  <si>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</si>
  <si>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</si>
  <si>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</si>
  <si>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</si>
  <si>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</si>
  <si>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</si>
  <si>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</si>
  <si>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</si>
  <si>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</si>
  <si>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</si>
  <si>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</si>
  <si>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</si>
  <si>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</si>
  <si>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</si>
  <si>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</si>
  <si>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</si>
  <si>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</si>
  <si>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</si>
  <si>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</si>
  <si>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</si>
  <si>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</si>
  <si>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</si>
  <si>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</si>
  <si>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</si>
  <si>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</si>
  <si>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</si>
  <si>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</si>
  <si>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</si>
  <si>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</si>
  <si>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</si>
  <si>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</si>
  <si>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</si>
  <si>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</si>
  <si>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</si>
  <si>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</si>
  <si>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</si>
  <si>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</si>
  <si>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</si>
  <si>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</si>
  <si>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</si>
  <si>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</si>
  <si>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</si>
  <si>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</si>
  <si>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</si>
  <si>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</si>
  <si>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</si>
  <si>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</si>
  <si>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</si>
  <si>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</si>
  <si>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</si>
  <si>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</si>
  <si>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</si>
  <si>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</si>
  <si>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</si>
  <si>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</si>
  <si>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</si>
  <si>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</si>
  <si>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</si>
  <si>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</si>
  <si>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</si>
  <si>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</si>
  <si>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</si>
  <si>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</si>
  <si>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</si>
  <si>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</si>
  <si>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</si>
  <si>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</si>
  <si>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</si>
  <si>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</si>
  <si>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</si>
  <si>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</si>
  <si>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</si>
  <si>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</si>
  <si>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</si>
  <si>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</si>
  <si>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</si>
  <si>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</si>
  <si>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</si>
  <si>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</si>
  <si>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</si>
  <si>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</si>
  <si>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</si>
  <si>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</si>
  <si>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</si>
  <si>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</si>
  <si>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</si>
  <si>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</si>
  <si>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</si>
  <si>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</si>
  <si>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</si>
  <si>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</si>
  <si>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</si>
  <si>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</si>
  <si>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</si>
  <si>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</si>
  <si>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</si>
  <si>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</si>
  <si>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</si>
  <si>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</si>
  <si>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</si>
  <si>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</si>
  <si>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</si>
  <si>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</si>
  <si>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</si>
  <si>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</si>
  <si>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</si>
  <si>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</si>
  <si>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</si>
  <si>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</si>
  <si>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</si>
  <si>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</si>
  <si>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</si>
  <si>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</si>
  <si>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</si>
  <si>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</si>
  <si>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</si>
  <si>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</si>
  <si>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</si>
  <si>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</si>
  <si>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</si>
  <si>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</si>
  <si>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</si>
  <si>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</si>
  <si>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</si>
  <si>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</si>
  <si>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</si>
  <si>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</si>
  <si>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</si>
  <si>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</si>
  <si>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</si>
  <si>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</si>
  <si>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</si>
  <si>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</si>
  <si>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</si>
  <si>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</si>
  <si>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</si>
  <si>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</si>
  <si>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</si>
  <si>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</si>
  <si>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</si>
  <si>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</si>
  <si>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</si>
  <si>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</si>
  <si>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</si>
  <si>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</si>
  <si>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</si>
  <si>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</si>
  <si>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</si>
  <si>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</si>
  <si>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</si>
  <si>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</si>
  <si>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</si>
  <si>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</si>
  <si>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</si>
  <si>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</si>
  <si>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</si>
  <si>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</si>
  <si>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</si>
  <si>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</si>
  <si>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</si>
  <si>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</si>
  <si>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</si>
  <si>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</si>
  <si>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</si>
  <si>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</si>
  <si>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</si>
  <si>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</si>
  <si>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</si>
  <si>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</si>
  <si>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</si>
  <si>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</si>
  <si>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</si>
  <si>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</si>
  <si>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</si>
  <si>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</si>
  <si>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</si>
  <si>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</si>
  <si>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</si>
  <si>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</si>
  <si>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</si>
  <si>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</si>
  <si>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</si>
  <si>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</si>
  <si>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</si>
  <si>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</si>
  <si>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</si>
  <si>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</si>
  <si>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</si>
  <si>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</si>
  <si>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</si>
  <si>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</si>
  <si>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</si>
  <si>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</si>
  <si>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</si>
  <si>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</si>
  <si>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</si>
  <si>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</si>
  <si>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</si>
  <si>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</si>
  <si>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</si>
  <si>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</si>
  <si>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</si>
  <si>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</si>
  <si>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</si>
  <si>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</si>
  <si>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</si>
  <si>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</si>
  <si>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</si>
  <si>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</si>
  <si>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</si>
  <si>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</si>
  <si>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</si>
  <si>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</si>
  <si>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</si>
  <si>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</si>
  <si>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</si>
  <si>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</si>
  <si>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</si>
  <si>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</si>
  <si>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</si>
  <si>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</si>
  <si>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</si>
  <si>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</si>
  <si>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</si>
  <si>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</si>
  <si>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</si>
  <si>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</si>
  <si>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</si>
  <si>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</si>
  <si>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</si>
  <si>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</si>
  <si>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</si>
  <si>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</si>
  <si>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</si>
  <si>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</si>
  <si>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</si>
  <si>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</si>
  <si>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</si>
  <si>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</si>
  <si>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</si>
  <si>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</si>
  <si>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</si>
  <si>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</si>
  <si>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</si>
  <si>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</si>
  <si>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</si>
  <si>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</si>
  <si>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</si>
  <si>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</si>
  <si>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</si>
  <si>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</si>
  <si>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</si>
  <si>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</si>
  <si>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</si>
  <si>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</si>
  <si>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</si>
  <si>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</si>
  <si>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</si>
  <si>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</si>
  <si>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</si>
  <si>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</si>
  <si>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</si>
  <si>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</si>
  <si>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</si>
  <si>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</si>
  <si>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</si>
  <si>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</si>
  <si>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</si>
  <si>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</si>
  <si>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</si>
  <si>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</si>
  <si>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</si>
  <si>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</si>
  <si>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</si>
  <si>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</si>
  <si>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</si>
  <si>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</si>
  <si>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</si>
  <si>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</si>
  <si>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</si>
  <si>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</si>
  <si>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</si>
  <si>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</si>
  <si>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</si>
  <si>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</si>
  <si>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</si>
  <si>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</si>
  <si>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</si>
  <si>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</si>
  <si>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</si>
  <si>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</si>
  <si>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</si>
  <si>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</si>
  <si>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</si>
  <si>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</si>
  <si>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</si>
  <si>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</si>
  <si>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</si>
  <si>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</si>
  <si>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</si>
  <si>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</si>
  <si>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</si>
  <si>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</si>
  <si>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</si>
  <si>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</si>
  <si>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</si>
  <si>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</si>
  <si>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</si>
  <si>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</si>
  <si>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</si>
  <si>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</si>
  <si>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</si>
  <si>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</si>
  <si>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</si>
  <si>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</si>
  <si>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</si>
  <si>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</si>
  <si>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</si>
  <si>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</si>
  <si>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</si>
  <si>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</si>
  <si>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</si>
  <si>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</si>
  <si>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</si>
  <si>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</si>
  <si>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</si>
  <si>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</si>
  <si>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</si>
  <si>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</si>
  <si>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</si>
  <si>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</si>
  <si>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</si>
  <si>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</si>
  <si>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</si>
  <si>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</si>
  <si>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</si>
  <si>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</si>
  <si>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</si>
  <si>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</si>
  <si>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</si>
  <si>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</si>
  <si>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</si>
  <si>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</si>
  <si>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</si>
  <si>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</si>
  <si>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</si>
  <si>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</si>
  <si>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</si>
  <si>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</si>
  <si>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</si>
  <si>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</si>
  <si>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</si>
  <si>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</si>
  <si>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</si>
  <si>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</si>
  <si>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</si>
  <si>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</si>
  <si>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</si>
  <si>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</si>
  <si>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</si>
  <si>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</si>
  <si>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</si>
  <si>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</si>
  <si>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</si>
  <si>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</si>
  <si>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</si>
  <si>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</si>
  <si>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</si>
  <si>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</si>
  <si>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</si>
  <si>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</si>
  <si>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</si>
  <si>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</si>
  <si>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</si>
  <si>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</si>
  <si>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</si>
  <si>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</si>
  <si>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</si>
  <si>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</si>
  <si>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</si>
  <si>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</si>
  <si>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</si>
  <si>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</si>
  <si>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</si>
  <si>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</si>
  <si>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</si>
  <si>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</si>
  <si>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</si>
  <si>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</si>
  <si>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</si>
  <si>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</si>
  <si>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</si>
  <si>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</si>
  <si>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</si>
  <si>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</si>
  <si>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</si>
  <si>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</si>
  <si>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</si>
  <si>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</si>
  <si>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</si>
  <si>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</si>
  <si>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</si>
  <si>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</si>
  <si>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</si>
  <si>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</si>
  <si>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</si>
  <si>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</si>
  <si>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</si>
  <si>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</si>
  <si>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</si>
  <si>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</si>
  <si>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</si>
  <si>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</si>
  <si>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</si>
  <si>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</si>
  <si>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</si>
  <si>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</si>
  <si>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</si>
  <si>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</si>
  <si>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</si>
  <si>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</si>
  <si>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</si>
  <si>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</si>
  <si>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</si>
  <si>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</si>
  <si>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</si>
  <si>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</si>
  <si>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</si>
  <si>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</si>
  <si>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</si>
  <si>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</si>
  <si>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</si>
  <si>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</si>
  <si>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</si>
  <si>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</si>
  <si>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</si>
  <si>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</si>
  <si>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</si>
  <si>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</si>
  <si>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</si>
  <si>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</si>
  <si>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</si>
  <si>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</si>
  <si>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</si>
  <si>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</si>
  <si>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</si>
  <si>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</si>
  <si>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</si>
  <si>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</si>
  <si>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</si>
  <si>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</si>
  <si>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</si>
  <si>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</si>
  <si>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</si>
  <si>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</si>
  <si>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</si>
  <si>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</si>
  <si>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</si>
  <si>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</si>
  <si>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</si>
  <si>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</si>
  <si>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</si>
  <si>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</si>
  <si>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</si>
  <si>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</si>
  <si>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</si>
  <si>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</si>
  <si>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</si>
  <si>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</si>
  <si>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</si>
  <si>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</si>
  <si>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</si>
  <si>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</si>
  <si>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</si>
  <si>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</si>
  <si>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</si>
  <si>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</si>
  <si>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</si>
  <si>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</si>
  <si>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</si>
  <si>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</si>
  <si>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</si>
  <si>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</si>
  <si>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</si>
  <si>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</si>
  <si>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</si>
  <si>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</si>
  <si>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</si>
  <si>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</si>
  <si>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</si>
  <si>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</si>
  <si>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</si>
  <si>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</si>
  <si>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</si>
  <si>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</si>
  <si>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</si>
  <si>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</si>
  <si>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</si>
  <si>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</si>
  <si>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</si>
  <si>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</si>
  <si>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</si>
  <si>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</si>
  <si>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</si>
  <si>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</si>
  <si>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</si>
  <si>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</si>
  <si>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</si>
  <si>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</si>
  <si>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</si>
  <si>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</si>
  <si>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</si>
  <si>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</si>
  <si>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</si>
  <si>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</si>
  <si>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</si>
  <si>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</si>
  <si>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</si>
  <si>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</si>
  <si>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</si>
  <si>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</si>
  <si>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</si>
  <si>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</si>
  <si>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</si>
  <si>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</si>
  <si>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</si>
  <si>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</si>
  <si>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</si>
  <si>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</si>
  <si>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</si>
  <si>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</si>
  <si>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</si>
  <si>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</si>
  <si>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</si>
  <si>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</si>
  <si>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</si>
  <si>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</si>
  <si>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</si>
  <si>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</si>
  <si>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</si>
  <si>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</si>
  <si>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</si>
  <si>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</si>
  <si>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</si>
  <si>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</si>
  <si>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</si>
  <si>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</si>
  <si>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</si>
  <si>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</si>
  <si>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</si>
  <si>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</si>
  <si>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</si>
  <si>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</si>
  <si>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</si>
  <si>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</si>
  <si>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</si>
  <si>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</si>
  <si>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</si>
  <si>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</si>
  <si>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</si>
  <si>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</si>
  <si>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</si>
  <si>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</si>
  <si>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</si>
  <si>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</si>
  <si>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</si>
  <si>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</si>
  <si>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</si>
  <si>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</si>
  <si>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</si>
  <si>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</si>
  <si>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</si>
  <si>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</si>
  <si>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</si>
  <si>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</si>
  <si>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</si>
  <si>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</si>
  <si>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</si>
  <si>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</si>
  <si>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</si>
  <si>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</si>
  <si>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</si>
  <si>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</si>
  <si>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</si>
  <si>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</si>
  <si>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</si>
  <si>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</si>
  <si>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</si>
  <si>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</si>
  <si>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</si>
  <si>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</si>
  <si>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</si>
  <si>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</si>
  <si>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</si>
  <si>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</si>
  <si>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</si>
  <si>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</si>
  <si>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</si>
  <si>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</si>
  <si>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</si>
  <si>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</si>
  <si>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</si>
  <si>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</si>
  <si>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</si>
  <si>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</si>
  <si>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</si>
  <si>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</si>
  <si>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</si>
  <si>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</si>
  <si>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</si>
  <si>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</si>
  <si>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</si>
  <si>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</si>
  <si>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</si>
  <si>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</si>
  <si>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</si>
  <si>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</si>
  <si>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</si>
  <si>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</si>
  <si>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</si>
  <si>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</si>
  <si>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</si>
  <si>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</si>
  <si>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</si>
  <si>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</si>
  <si>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</si>
  <si>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</si>
  <si>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</si>
  <si>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</si>
  <si>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</si>
  <si>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</si>
  <si>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</si>
  <si>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</si>
  <si>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</si>
  <si>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</si>
  <si>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</si>
  <si>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</si>
  <si>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</si>
  <si>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</si>
  <si>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</si>
  <si>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</si>
  <si>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</si>
  <si>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</si>
  <si>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</si>
  <si>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</si>
  <si>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</si>
  <si>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</si>
  <si>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</si>
  <si>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</si>
  <si>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</si>
  <si>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</si>
  <si>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</si>
  <si>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</si>
  <si>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</si>
  <si>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</si>
  <si>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</si>
  <si>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</si>
  <si>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</si>
  <si>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</si>
  <si>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</si>
  <si>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</si>
  <si>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</si>
  <si>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</si>
  <si>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</si>
  <si>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</si>
  <si>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</si>
  <si>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</si>
  <si>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</si>
  <si>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</si>
  <si>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</si>
  <si>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</si>
  <si>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</si>
  <si>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</si>
  <si>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</si>
  <si>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</si>
  <si>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</si>
  <si>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</si>
  <si>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</si>
  <si>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</si>
  <si>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</si>
  <si>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</si>
  <si>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</si>
  <si>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</si>
  <si>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</si>
  <si>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</si>
  <si>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</si>
  <si>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</si>
  <si>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</si>
  <si>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</si>
  <si>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</si>
  <si>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</si>
  <si>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</si>
  <si>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</si>
  <si>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</si>
  <si>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</si>
  <si>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</si>
  <si>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</si>
  <si>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</si>
  <si>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</si>
  <si>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</si>
  <si>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</si>
  <si>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</si>
  <si>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</si>
  <si>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</si>
  <si>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</si>
  <si>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</si>
  <si>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</si>
  <si>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</si>
  <si>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</si>
  <si>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</si>
  <si>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</si>
  <si>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</si>
  <si>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</si>
  <si>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</si>
  <si>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</si>
  <si>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</si>
  <si>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</si>
  <si>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</si>
  <si>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</si>
  <si>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</si>
  <si>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</si>
  <si>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</si>
  <si>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</si>
  <si>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</si>
  <si>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</si>
  <si>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</si>
  <si>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</si>
  <si>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</si>
  <si>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</si>
  <si>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</si>
  <si>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</si>
  <si>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</si>
  <si>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</si>
  <si>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</si>
  <si>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</si>
  <si>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</si>
  <si>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</si>
  <si>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</si>
  <si>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</si>
  <si>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</si>
  <si>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</si>
  <si>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</si>
  <si>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</si>
  <si>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</si>
  <si>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</si>
  <si>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</si>
  <si>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</si>
  <si>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</si>
  <si>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</si>
  <si>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</si>
  <si>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</si>
  <si>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</si>
  <si>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</si>
  <si>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</si>
  <si>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</si>
  <si>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</si>
  <si>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</si>
  <si>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</si>
  <si>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</si>
  <si>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</si>
  <si>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</si>
  <si>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</si>
  <si>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</si>
  <si>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</si>
  <si>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</si>
  <si>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</si>
  <si>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</si>
  <si>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</si>
  <si>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</si>
  <si>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</si>
  <si>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</si>
  <si>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</si>
  <si>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</si>
  <si>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</si>
  <si>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</si>
  <si>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</si>
  <si>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</si>
  <si>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</si>
  <si>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</si>
  <si>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</si>
  <si>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</si>
  <si>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</si>
  <si>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</si>
  <si>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</si>
  <si>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</si>
  <si>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</si>
  <si>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</si>
  <si>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</si>
  <si>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</si>
  <si>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</si>
  <si>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</si>
  <si>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</si>
  <si>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</si>
  <si>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</si>
  <si>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</si>
  <si>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</si>
  <si>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</si>
  <si>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</si>
  <si>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</si>
  <si>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</si>
  <si>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</si>
  <si>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</si>
  <si>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</si>
  <si>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</si>
  <si>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</si>
  <si>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</si>
  <si>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</si>
  <si>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</si>
  <si>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</si>
  <si>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</si>
  <si>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</si>
  <si>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</si>
  <si>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</si>
  <si>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</si>
  <si>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</si>
  <si>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</si>
  <si>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</si>
  <si>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</si>
  <si>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</si>
  <si>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</si>
  <si>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</si>
  <si>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</si>
  <si>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</si>
  <si>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</si>
  <si>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</si>
  <si>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</si>
  <si>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</si>
  <si>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</si>
  <si>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</si>
  <si>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</si>
  <si>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</si>
  <si>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</si>
  <si>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</si>
  <si>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</si>
  <si>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</si>
  <si>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</si>
  <si>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</si>
  <si>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</si>
  <si>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</si>
  <si>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</si>
  <si>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</si>
  <si>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</si>
  <si>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</si>
  <si>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</si>
  <si>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</si>
  <si>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</si>
  <si>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</si>
  <si>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</si>
  <si>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</si>
  <si>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</si>
  <si>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</si>
  <si>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</si>
  <si>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</si>
  <si>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</si>
  <si>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</si>
  <si>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</si>
  <si>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</si>
  <si>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</si>
  <si>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</si>
  <si>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</si>
  <si>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</si>
  <si>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</si>
  <si>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</si>
  <si>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</si>
  <si>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</si>
  <si>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</si>
  <si>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</si>
  <si>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</si>
  <si>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</si>
  <si>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</si>
  <si>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</si>
  <si>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</si>
  <si>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</si>
  <si>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</si>
  <si>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</si>
  <si>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</si>
  <si>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</si>
  <si>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</si>
  <si>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</si>
  <si>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</si>
  <si>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</si>
  <si>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</si>
  <si>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</si>
  <si>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</si>
  <si>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</si>
  <si>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</si>
  <si>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</si>
  <si>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</si>
  <si>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</si>
  <si>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</si>
  <si>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</si>
  <si>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</si>
  <si>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</si>
  <si>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</si>
  <si>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</si>
  <si>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</si>
  <si>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</si>
  <si>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</si>
  <si>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</si>
  <si>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</si>
  <si>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</si>
  <si>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</si>
  <si>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</si>
  <si>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</si>
  <si>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</si>
  <si>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</si>
  <si>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</si>
  <si>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</si>
  <si>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</si>
  <si>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</si>
  <si>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</si>
  <si>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</si>
  <si>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</si>
  <si>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</si>
  <si>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</si>
  <si>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</si>
  <si>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</si>
  <si>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</si>
  <si>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</si>
  <si>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</si>
  <si>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</si>
  <si>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</si>
  <si>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</si>
  <si>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</si>
  <si>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</si>
  <si>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</si>
  <si>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</si>
  <si>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</si>
  <si>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</si>
  <si>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</si>
  <si>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</si>
  <si>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</si>
  <si>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</si>
  <si>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</si>
  <si>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</si>
  <si>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</si>
  <si>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</si>
  <si>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</si>
  <si>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</si>
  <si>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</si>
  <si>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</si>
  <si>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</si>
  <si>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</si>
  <si>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</si>
  <si>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</si>
  <si>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</si>
  <si>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</si>
  <si>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</si>
  <si>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</si>
  <si>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</si>
  <si>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</si>
  <si>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</si>
  <si>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</si>
  <si>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</si>
  <si>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</si>
  <si>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</si>
  <si>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</si>
  <si>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</si>
  <si>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</si>
  <si>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</si>
  <si>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</si>
  <si>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</si>
  <si>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</si>
  <si>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</si>
  <si>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</si>
  <si>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</si>
  <si>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</si>
  <si>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</si>
  <si>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</si>
  <si>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</si>
  <si>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</si>
  <si>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</si>
  <si>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</si>
  <si>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</si>
  <si>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</si>
  <si>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</si>
  <si>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</si>
  <si>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</si>
  <si>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</si>
  <si>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</si>
  <si>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</si>
  <si>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</si>
  <si>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</si>
  <si>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</si>
  <si>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</si>
  <si>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</si>
  <si>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</si>
  <si>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</si>
  <si>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</si>
  <si>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</si>
  <si>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</si>
  <si>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</si>
  <si>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</si>
  <si>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</si>
  <si>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</si>
  <si>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</si>
  <si>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</si>
  <si>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</si>
  <si>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</si>
  <si>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</si>
  <si>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</si>
  <si>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</si>
  <si>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</si>
  <si>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</si>
  <si>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</si>
  <si>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</si>
  <si>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</si>
  <si>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</si>
  <si>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</si>
  <si>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</si>
  <si>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</si>
  <si>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</si>
  <si>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</si>
  <si>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</si>
  <si>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</si>
  <si>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</si>
  <si>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</si>
  <si>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</si>
  <si>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</si>
  <si>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</si>
  <si>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</si>
  <si>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</si>
  <si>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</si>
  <si>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</si>
  <si>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</si>
  <si>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</si>
  <si>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</si>
  <si>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</si>
  <si>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</si>
  <si>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</si>
  <si>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</si>
  <si>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</si>
  <si>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</si>
  <si>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</si>
  <si>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</si>
  <si>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</si>
  <si>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</si>
  <si>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</si>
  <si>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</si>
  <si>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</si>
  <si>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</si>
  <si>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</si>
  <si>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</si>
  <si>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</si>
  <si>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</si>
  <si>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</si>
  <si>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</si>
  <si>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</si>
  <si>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</si>
  <si>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</si>
  <si>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</si>
  <si>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</si>
  <si>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</si>
  <si>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</si>
  <si>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</si>
  <si>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</si>
  <si>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</si>
  <si>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</si>
  <si>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</si>
  <si>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</si>
  <si>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</si>
  <si>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</si>
  <si>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</si>
  <si>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</si>
  <si>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</si>
  <si>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</si>
  <si>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</si>
  <si>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</si>
  <si>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</si>
  <si>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</si>
  <si>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</si>
  <si>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</si>
  <si>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</si>
  <si>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</si>
  <si>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</si>
  <si>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</si>
  <si>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</si>
  <si>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</si>
  <si>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</si>
  <si>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</si>
  <si>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</si>
  <si>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</si>
  <si>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</si>
  <si>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</si>
  <si>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</si>
  <si>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</si>
  <si>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</si>
  <si>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</si>
  <si>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</si>
  <si>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</si>
  <si>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</si>
  <si>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</si>
  <si>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</si>
  <si>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</si>
  <si>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</si>
  <si>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</si>
  <si>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</si>
  <si>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</si>
  <si>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</si>
  <si>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</si>
  <si>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</si>
  <si>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</si>
  <si>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</si>
  <si>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</si>
  <si>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</si>
  <si>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</si>
  <si>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</si>
  <si>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</si>
  <si>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</si>
  <si>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</si>
  <si>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</si>
  <si>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</si>
  <si>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</si>
  <si>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</si>
  <si>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</si>
  <si>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</si>
  <si>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</si>
  <si>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</si>
  <si>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</si>
  <si>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</si>
  <si>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</si>
  <si>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</si>
  <si>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</si>
  <si>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</si>
  <si>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</si>
  <si>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</si>
  <si>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</si>
  <si>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</si>
  <si>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</si>
  <si>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</si>
  <si>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</si>
  <si>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</si>
  <si>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</si>
  <si>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</si>
  <si>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</si>
  <si>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</si>
  <si>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</si>
  <si>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</si>
  <si>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</si>
  <si>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</si>
  <si>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</si>
  <si>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</si>
  <si>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</si>
  <si>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</si>
  <si>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</si>
  <si>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</si>
  <si>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</si>
  <si>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</si>
  <si>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</si>
  <si>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</si>
  <si>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</si>
  <si>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</si>
  <si>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</si>
  <si>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</si>
  <si>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</si>
  <si>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</si>
  <si>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</si>
  <si>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</si>
  <si>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</si>
  <si>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</si>
  <si>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</si>
  <si>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</si>
  <si>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</si>
  <si>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</si>
  <si>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</si>
  <si>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</si>
  <si>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</si>
  <si>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</si>
  <si>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</si>
  <si>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</si>
  <si>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</si>
  <si>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</si>
  <si>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</si>
  <si>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</si>
  <si>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</si>
  <si>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</si>
  <si>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</si>
  <si>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</si>
  <si>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</si>
  <si>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</si>
  <si>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</si>
  <si>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</si>
  <si>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</si>
  <si>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</si>
  <si>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</si>
  <si>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</si>
  <si>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</si>
  <si>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</si>
  <si>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</si>
  <si>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</si>
  <si>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</si>
  <si>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</si>
  <si>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</si>
  <si>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</si>
  <si>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</si>
  <si>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</si>
  <si>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</si>
  <si>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</si>
  <si>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</si>
  <si>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</si>
  <si>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</si>
  <si>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</si>
  <si>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</si>
  <si>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</si>
  <si>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</si>
  <si>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</si>
  <si>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</si>
  <si>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</si>
  <si>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</si>
  <si>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</si>
  <si>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</si>
  <si>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</si>
  <si>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</si>
  <si>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</si>
  <si>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</si>
  <si>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</si>
  <si>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</si>
  <si>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</si>
  <si>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</si>
  <si>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</si>
  <si>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</si>
  <si>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</si>
  <si>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</si>
  <si>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</si>
  <si>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</si>
  <si>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</si>
  <si>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</si>
  <si>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</si>
  <si>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</si>
  <si>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</si>
  <si>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</si>
  <si>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</si>
  <si>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</si>
  <si>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</si>
  <si>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</si>
  <si>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</si>
  <si>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</si>
  <si>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</si>
  <si>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</si>
  <si>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</si>
  <si>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</si>
  <si>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</si>
  <si>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</si>
  <si>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</si>
  <si>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</si>
  <si>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</si>
  <si>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</si>
  <si>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</si>
  <si>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</si>
  <si>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</si>
  <si>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</si>
  <si>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</si>
  <si>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</si>
  <si>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</si>
  <si>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</si>
  <si>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</si>
  <si>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</si>
  <si>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</si>
  <si>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</si>
  <si>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</si>
  <si>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</si>
  <si>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</si>
  <si>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</si>
  <si>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</si>
  <si>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</si>
  <si>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</si>
  <si>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</si>
  <si>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</si>
  <si>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</si>
  <si>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</si>
  <si>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</si>
  <si>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</si>
  <si>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</si>
  <si>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</si>
  <si>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</si>
  <si>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</si>
  <si>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</si>
  <si>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</si>
  <si>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</si>
  <si>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</si>
  <si>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</si>
  <si>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</si>
  <si>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</si>
  <si>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</si>
  <si>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</si>
  <si>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</si>
  <si>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</si>
  <si>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</si>
  <si>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</si>
  <si>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</si>
  <si>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</si>
  <si>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</si>
  <si>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</si>
  <si>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</si>
  <si>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</si>
  <si>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</si>
  <si>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</si>
  <si>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</si>
  <si>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</si>
  <si>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</si>
  <si>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</si>
  <si>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</si>
  <si>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</si>
  <si>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</si>
  <si>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</si>
  <si>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</si>
  <si>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</si>
  <si>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</si>
  <si>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</si>
  <si>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</si>
  <si>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</si>
  <si>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</si>
  <si>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</si>
  <si>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</si>
  <si>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</si>
  <si>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</si>
  <si>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</si>
  <si>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</si>
  <si>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</si>
  <si>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</si>
  <si>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</si>
  <si>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</si>
  <si>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</si>
  <si>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</si>
  <si>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</si>
  <si>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</si>
  <si>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</si>
  <si>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</si>
  <si>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</si>
  <si>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</si>
  <si>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</si>
  <si>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</si>
  <si>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</si>
  <si>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</si>
  <si>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</si>
  <si>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</si>
  <si>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</si>
  <si>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</si>
  <si>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</si>
  <si>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</si>
  <si>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</si>
  <si>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</si>
  <si>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</si>
  <si>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</si>
  <si>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</si>
  <si>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</si>
  <si>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</si>
  <si>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</si>
  <si>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</si>
  <si>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</si>
  <si>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</si>
  <si>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</si>
  <si>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</si>
  <si>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</si>
  <si>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</si>
  <si>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</si>
  <si>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</si>
  <si>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</si>
  <si>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</si>
  <si>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</si>
  <si>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</si>
  <si>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</si>
  <si>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</si>
  <si>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</si>
  <si>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</si>
  <si>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</si>
  <si>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</si>
  <si>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</si>
  <si>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</si>
  <si>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</si>
  <si>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</si>
  <si>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</si>
  <si>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</si>
  <si>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</si>
  <si>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</si>
  <si>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</si>
  <si>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</si>
  <si>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</si>
  <si>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</si>
  <si>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</si>
  <si>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</si>
  <si>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</si>
  <si>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</si>
  <si>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</si>
  <si>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</si>
  <si>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</si>
  <si>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</si>
  <si>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</si>
  <si>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</si>
  <si>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</si>
  <si>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</si>
  <si>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</si>
  <si>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</si>
  <si>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</si>
  <si>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</si>
  <si>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</si>
  <si>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</si>
  <si>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</si>
  <si>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</si>
  <si>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</si>
  <si>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</si>
  <si>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</si>
  <si>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</si>
  <si>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</si>
  <si>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</si>
  <si>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</si>
  <si>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</si>
  <si>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</si>
  <si>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</si>
  <si>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</si>
  <si>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</si>
  <si>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</si>
  <si>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</si>
  <si>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</si>
  <si>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</si>
  <si>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</si>
  <si>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</si>
  <si>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</si>
  <si>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</si>
  <si>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</si>
  <si>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</si>
  <si>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</si>
  <si>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</si>
  <si>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</si>
  <si>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</si>
  <si>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</si>
  <si>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</si>
  <si>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</si>
  <si>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</si>
  <si>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</si>
  <si>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</si>
  <si>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</si>
  <si>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</si>
  <si>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</si>
  <si>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</si>
  <si>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</si>
  <si>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</si>
  <si>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</si>
  <si>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</si>
  <si>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</si>
  <si>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</si>
  <si>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</si>
  <si>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</si>
  <si>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</si>
  <si>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</si>
  <si>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</si>
  <si>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</si>
  <si>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</si>
  <si>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</si>
  <si>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</si>
  <si>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</si>
  <si>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</si>
  <si>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</si>
  <si>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</si>
  <si>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</si>
  <si>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</si>
  <si>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</si>
  <si>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</si>
  <si>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</si>
  <si>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</si>
  <si>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</si>
  <si>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</si>
  <si>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</si>
  <si>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</si>
  <si>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</si>
  <si>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</si>
  <si>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</si>
  <si>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</si>
  <si>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</si>
  <si>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</si>
  <si>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</si>
  <si>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</si>
  <si>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</si>
  <si>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</si>
  <si>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</si>
  <si>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</si>
  <si>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</si>
  <si>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</si>
  <si>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</si>
  <si>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</si>
  <si>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</si>
  <si>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</si>
  <si>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</si>
  <si>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</si>
  <si>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</si>
  <si>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</si>
  <si>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</si>
  <si>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</si>
  <si>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</si>
  <si>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</si>
  <si>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</si>
  <si>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</si>
  <si>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</si>
  <si>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</si>
  <si>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</si>
  <si>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</si>
  <si>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</si>
  <si>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</si>
  <si>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</si>
  <si>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</si>
  <si>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</si>
  <si>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</si>
  <si>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</si>
  <si>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</si>
  <si>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</si>
  <si>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</si>
  <si>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</si>
  <si>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</si>
  <si>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</si>
  <si>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</si>
  <si>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</si>
  <si>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</si>
  <si>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</si>
  <si>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</si>
  <si>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</si>
  <si>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</si>
  <si>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</si>
  <si>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</si>
  <si>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</si>
  <si>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</si>
  <si>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</si>
  <si>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</si>
  <si>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</si>
  <si>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</si>
  <si>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</si>
  <si>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</si>
  <si>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</si>
  <si>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</si>
  <si>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</si>
  <si>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</si>
  <si>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</si>
  <si>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</si>
  <si>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</si>
  <si>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</si>
  <si>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</si>
  <si>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</si>
  <si>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</si>
  <si>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</si>
  <si>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</si>
  <si>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</si>
  <si>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</si>
  <si>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</si>
  <si>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</si>
  <si>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</si>
  <si>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</si>
  <si>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</si>
  <si>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</si>
  <si>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</si>
  <si>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</si>
  <si>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</si>
  <si>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</si>
  <si>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</si>
  <si>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</si>
  <si>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</si>
  <si>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</si>
  <si>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</si>
  <si>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</si>
  <si>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</si>
  <si>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</si>
  <si>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</si>
  <si>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</si>
  <si>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</si>
  <si>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</si>
  <si>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</si>
  <si>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</si>
  <si>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</si>
  <si>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</si>
  <si>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</si>
  <si>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</si>
  <si>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</si>
  <si>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</si>
  <si>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</si>
  <si>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</si>
  <si>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</si>
  <si>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</si>
  <si>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</si>
  <si>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</si>
  <si>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</si>
  <si>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</si>
  <si>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</si>
  <si>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</si>
  <si>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</si>
  <si>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</si>
  <si>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</si>
  <si>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</si>
  <si>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</si>
  <si>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</si>
  <si>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</si>
  <si>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</si>
  <si>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</si>
  <si>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</si>
  <si>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</si>
  <si>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</si>
  <si>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</si>
  <si>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</si>
  <si>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</si>
  <si>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</si>
  <si>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</si>
  <si>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</si>
  <si>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</si>
  <si>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</si>
  <si>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</si>
  <si>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</si>
  <si>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</si>
  <si>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</si>
  <si>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</si>
  <si>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</si>
  <si>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</si>
  <si>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</si>
  <si>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</si>
  <si>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</si>
  <si>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</si>
  <si>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</si>
  <si>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</si>
  <si>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</si>
  <si>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</si>
  <si>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</si>
  <si>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</si>
  <si>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</si>
  <si>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</si>
  <si>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</si>
  <si>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</si>
  <si>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</si>
  <si>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</si>
  <si>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</si>
  <si>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</si>
  <si>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</si>
  <si>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</si>
  <si>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</si>
  <si>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</si>
  <si>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</si>
  <si>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</si>
  <si>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</si>
  <si>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</si>
  <si>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</si>
  <si>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</si>
  <si>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</si>
  <si>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</si>
  <si>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</si>
  <si>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</si>
  <si>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</si>
  <si>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</si>
  <si>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</si>
  <si>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</si>
  <si>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</si>
  <si>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</si>
  <si>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</si>
  <si>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</si>
  <si>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</si>
  <si>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</si>
  <si>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</si>
  <si>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</si>
  <si>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</si>
  <si>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</si>
  <si>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</si>
  <si>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</si>
  <si>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</si>
  <si>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</si>
  <si>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</si>
  <si>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</si>
  <si>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</si>
  <si>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</si>
  <si>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</si>
  <si>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</si>
  <si>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</si>
  <si>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</si>
  <si>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</si>
  <si>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</si>
  <si>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</si>
  <si>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</si>
  <si>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</si>
  <si>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</si>
  <si>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</si>
  <si>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</si>
  <si>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</si>
  <si>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</si>
  <si>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</si>
  <si>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</si>
  <si>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</si>
  <si>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</si>
  <si>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</si>
  <si>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</si>
  <si>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</si>
  <si>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</si>
  <si>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</si>
  <si>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</si>
  <si>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</si>
  <si>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</si>
  <si>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</si>
  <si>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</si>
  <si>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</si>
  <si>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</si>
  <si>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</si>
  <si>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</si>
  <si>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</si>
  <si>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</si>
  <si>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</si>
  <si>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</si>
  <si>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</si>
  <si>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</si>
  <si>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</si>
  <si>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</si>
  <si>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</si>
  <si>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</si>
  <si>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</si>
  <si>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</si>
  <si>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</si>
  <si>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</si>
  <si>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</si>
  <si>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</si>
  <si>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</si>
  <si>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</si>
  <si>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</si>
  <si>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</si>
  <si>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</si>
  <si>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</si>
  <si>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</si>
  <si>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</si>
  <si>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</si>
  <si>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</si>
  <si>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</si>
  <si>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</si>
  <si>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</si>
  <si>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</si>
  <si>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</si>
  <si>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</si>
  <si>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</si>
  <si>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</si>
  <si>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</si>
  <si>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</si>
  <si>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</si>
  <si>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</si>
  <si>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</si>
  <si>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</si>
  <si>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</si>
  <si>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</si>
  <si>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</si>
  <si>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</si>
  <si>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</si>
  <si>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</si>
  <si>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</si>
  <si>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</si>
  <si>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</si>
  <si>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</si>
  <si>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</si>
  <si>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</si>
  <si>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</si>
  <si>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</si>
  <si>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</si>
  <si>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</si>
  <si>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</si>
  <si>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</si>
  <si>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</si>
  <si>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</si>
  <si>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</si>
  <si>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</si>
  <si>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</si>
  <si>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</si>
  <si>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</si>
  <si>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</si>
  <si>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</si>
  <si>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</si>
  <si>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</si>
  <si>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</si>
  <si>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</si>
  <si>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</si>
  <si>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</si>
  <si>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</si>
  <si>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</si>
  <si>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</si>
  <si>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</si>
  <si>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</si>
  <si>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</si>
  <si>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</si>
  <si>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</si>
  <si>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</si>
  <si>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</si>
  <si>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</si>
  <si>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</si>
  <si>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</si>
  <si>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</si>
  <si>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</si>
  <si>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</si>
  <si>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</si>
  <si>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</si>
  <si>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</si>
  <si>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</si>
  <si>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</si>
  <si>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</si>
  <si>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</si>
  <si>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</si>
  <si>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</si>
  <si>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</si>
  <si>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</si>
  <si>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</si>
  <si>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</si>
  <si>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</si>
  <si>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</si>
  <si>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</si>
  <si>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</si>
  <si>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</si>
  <si>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</si>
  <si>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</si>
  <si>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</si>
  <si>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</si>
  <si>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</si>
  <si>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</si>
  <si>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</si>
  <si>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</si>
  <si>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</si>
  <si>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</si>
  <si>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</si>
  <si>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</si>
  <si>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</si>
  <si>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</si>
  <si>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</si>
  <si>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</si>
  <si>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</si>
  <si>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</si>
  <si>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</si>
  <si>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</si>
  <si>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</si>
  <si>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</si>
  <si>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</si>
  <si>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</si>
  <si>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</si>
  <si>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</si>
  <si>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</si>
  <si>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</si>
  <si>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</si>
  <si>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</si>
  <si>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</si>
  <si>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</si>
  <si>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</si>
  <si>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</si>
  <si>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</si>
  <si>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</si>
  <si>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</si>
  <si>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</si>
  <si>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</si>
  <si>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</si>
  <si>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</si>
  <si>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</si>
  <si>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</si>
  <si>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</si>
  <si>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</si>
  <si>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</si>
  <si>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</si>
  <si>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</si>
  <si>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</si>
  <si>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</si>
  <si>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</si>
  <si>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</si>
  <si>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</si>
  <si>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</si>
  <si>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</si>
  <si>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</si>
  <si>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</si>
  <si>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</si>
  <si>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</si>
  <si>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</si>
  <si>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</si>
  <si>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</si>
  <si>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</si>
  <si>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</si>
  <si>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</si>
  <si>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</si>
  <si>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</si>
  <si>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</si>
  <si>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</si>
  <si>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</si>
  <si>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</si>
  <si>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</si>
  <si>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</si>
  <si>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</si>
  <si>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</si>
  <si>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</si>
  <si>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</si>
  <si>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</si>
  <si>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</si>
  <si>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</si>
  <si>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</si>
  <si>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</si>
  <si>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</si>
  <si>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</si>
  <si>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</si>
  <si>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</si>
  <si>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</si>
  <si>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</si>
  <si>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</si>
  <si>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</si>
  <si>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</si>
  <si>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</si>
  <si>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</si>
  <si>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</si>
  <si>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</si>
  <si>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</si>
  <si>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</si>
  <si>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</si>
  <si>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</si>
  <si>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</si>
  <si>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</si>
  <si>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</si>
  <si>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</si>
  <si>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</si>
  <si>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</si>
  <si>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</si>
  <si>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</si>
  <si>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</si>
  <si>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</si>
  <si>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</si>
  <si>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</si>
  <si>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</si>
  <si>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</si>
  <si>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</si>
  <si>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</si>
  <si>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</si>
  <si>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</si>
  <si>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</si>
  <si>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</si>
  <si>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</si>
  <si>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</si>
  <si>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</si>
  <si>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</si>
  <si>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</si>
  <si>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</si>
  <si>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</si>
  <si>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</si>
  <si>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</si>
  <si>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</si>
  <si>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</si>
  <si>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</si>
  <si>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</si>
  <si>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</si>
  <si>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</si>
  <si>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</si>
  <si>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</si>
  <si>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</si>
  <si>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</si>
  <si>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</si>
  <si>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</si>
  <si>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</si>
  <si>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</si>
  <si>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</si>
  <si>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</si>
  <si>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</si>
  <si>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</si>
  <si>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</si>
  <si>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</si>
  <si>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</si>
  <si>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</si>
  <si>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</si>
  <si>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</si>
  <si>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</si>
  <si>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</si>
  <si>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</si>
  <si>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</si>
  <si>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</si>
  <si>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</si>
  <si>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</si>
  <si>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</si>
  <si>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</si>
  <si>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</si>
  <si>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</si>
  <si>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</si>
  <si>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</si>
  <si>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</si>
  <si>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</si>
  <si>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</si>
  <si>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</si>
  <si>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</si>
  <si>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</si>
  <si>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</si>
  <si>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</si>
  <si>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</si>
  <si>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</si>
  <si>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</si>
  <si>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</si>
  <si>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</si>
  <si>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</si>
  <si>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</si>
  <si>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</si>
  <si>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</si>
  <si>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</si>
  <si>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</si>
  <si>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</si>
  <si>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</si>
  <si>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</si>
  <si>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</si>
  <si>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</si>
  <si>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</si>
  <si>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</si>
  <si>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</si>
  <si>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</si>
  <si>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</si>
  <si>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</si>
  <si>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</si>
  <si>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</si>
  <si>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</si>
  <si>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</si>
  <si>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</si>
  <si>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</si>
  <si>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</si>
  <si>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</si>
  <si>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</si>
  <si>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</si>
  <si>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</si>
  <si>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</si>
  <si>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</si>
  <si>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</si>
  <si>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</si>
  <si>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</si>
  <si>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</si>
  <si>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</si>
  <si>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</si>
  <si>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</si>
  <si>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</si>
  <si>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</si>
  <si>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</si>
  <si>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</si>
  <si>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</si>
  <si>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</si>
  <si>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</si>
  <si>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</si>
  <si>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</si>
  <si>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</si>
  <si>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</si>
  <si>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</si>
  <si>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</si>
  <si>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</si>
  <si>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</si>
  <si>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</si>
  <si>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</si>
  <si>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</si>
  <si>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</si>
  <si>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</si>
  <si>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</si>
  <si>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</si>
  <si>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</si>
  <si>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</si>
  <si>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</si>
  <si>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</si>
  <si>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</si>
  <si>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</si>
  <si>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</si>
  <si>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</si>
  <si>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</si>
  <si>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</si>
  <si>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</si>
  <si>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</si>
  <si>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</si>
  <si>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</si>
  <si>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</si>
  <si>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</si>
  <si>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</si>
  <si>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</si>
  <si>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</si>
  <si>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</si>
  <si>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</si>
  <si>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</si>
  <si>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</si>
  <si>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</si>
  <si>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</si>
  <si>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</si>
  <si>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</si>
  <si>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</si>
  <si>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</si>
  <si>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</si>
  <si>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</si>
  <si>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</si>
  <si>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</si>
  <si>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</si>
  <si>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</si>
  <si>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</si>
  <si>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</si>
  <si>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</si>
  <si>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</si>
  <si>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</si>
  <si>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</si>
  <si>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</si>
  <si>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</si>
  <si>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</si>
  <si>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</si>
  <si>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</si>
  <si>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</si>
  <si>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</si>
  <si>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</si>
  <si>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</si>
  <si>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</si>
  <si>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</si>
  <si>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</si>
  <si>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</si>
  <si>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</si>
  <si>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</si>
  <si>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</si>
  <si>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</si>
  <si>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</si>
  <si>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</si>
  <si>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</si>
  <si>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</si>
  <si>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</si>
  <si>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</si>
  <si>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</si>
  <si>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</si>
  <si>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</si>
  <si>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</si>
  <si>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</si>
  <si>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</si>
  <si>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</si>
  <si>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</si>
  <si>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</si>
  <si>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</si>
  <si>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</si>
  <si>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</si>
  <si>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</si>
  <si>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</si>
  <si>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</si>
  <si>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</si>
  <si>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</si>
  <si>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</si>
  <si>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</si>
  <si>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</si>
  <si>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</si>
  <si>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</si>
  <si>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</si>
  <si>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</si>
  <si>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</si>
  <si>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</si>
  <si>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</si>
  <si>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</si>
  <si>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</si>
  <si>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</si>
  <si>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</si>
  <si>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</si>
  <si>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</si>
  <si>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</si>
  <si>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</si>
  <si>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</si>
  <si>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</si>
  <si>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</si>
  <si>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</si>
  <si>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</si>
  <si>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</si>
  <si>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</si>
  <si>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</si>
  <si>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</si>
  <si>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</si>
  <si>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</si>
  <si>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</si>
  <si>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</si>
  <si>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</si>
  <si>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</si>
  <si>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</si>
  <si>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</si>
  <si>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</si>
  <si>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</si>
  <si>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</si>
  <si>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</si>
  <si>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</si>
  <si>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</si>
  <si>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</si>
  <si>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</si>
  <si>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</si>
  <si>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</si>
  <si>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</si>
  <si>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</si>
  <si>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</si>
  <si>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</si>
  <si>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</si>
  <si>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</si>
  <si>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</si>
  <si>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</si>
  <si>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</si>
  <si>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</si>
  <si>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</si>
  <si>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</si>
  <si>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</si>
  <si>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</si>
  <si>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</si>
  <si>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</si>
  <si>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</si>
  <si>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</si>
  <si>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</si>
  <si>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</si>
  <si>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</si>
  <si>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</si>
  <si>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</si>
  <si>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</si>
  <si>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</si>
  <si>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</si>
  <si>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</si>
  <si>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</si>
  <si>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</si>
  <si>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</si>
  <si>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</si>
  <si>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</si>
  <si>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</si>
  <si>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</si>
  <si>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</si>
  <si>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</si>
  <si>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</si>
  <si>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</si>
  <si>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</si>
  <si>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</si>
  <si>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</si>
  <si>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</si>
  <si>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</si>
  <si>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</si>
  <si>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</si>
  <si>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</si>
  <si>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</si>
  <si>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</si>
  <si>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</si>
  <si>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</si>
  <si>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</si>
  <si>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</si>
  <si>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</si>
  <si>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</si>
  <si>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</si>
  <si>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</si>
  <si>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</si>
  <si>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</si>
  <si>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</si>
  <si>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</si>
  <si>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</si>
  <si>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</si>
  <si>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</si>
  <si>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</si>
  <si>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</si>
  <si>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</si>
  <si>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</si>
  <si>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</si>
  <si>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</si>
  <si>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</si>
  <si>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</si>
  <si>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</si>
  <si>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</si>
  <si>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</si>
  <si>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</si>
  <si>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</si>
  <si>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</si>
  <si>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</si>
  <si>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</si>
  <si>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</si>
  <si>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</si>
  <si>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</si>
  <si>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</si>
  <si>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</si>
  <si>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</si>
  <si>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</si>
  <si>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</si>
  <si>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</si>
  <si>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</si>
  <si>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</si>
  <si>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</si>
  <si>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</si>
  <si>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</si>
  <si>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</si>
  <si>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</si>
  <si>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</si>
  <si>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</si>
  <si>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</si>
  <si>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</si>
  <si>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</si>
  <si>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</si>
  <si>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</si>
  <si>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</si>
  <si>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</si>
  <si>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</si>
  <si>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</si>
  <si>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</si>
  <si>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</si>
  <si>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</si>
  <si>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</si>
  <si>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</si>
  <si>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</si>
  <si>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</si>
  <si>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</si>
  <si>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</si>
  <si>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</si>
  <si>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</si>
  <si>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</si>
  <si>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</si>
  <si>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</si>
  <si>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</si>
  <si>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</si>
  <si>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</si>
  <si>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</si>
  <si>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</si>
  <si>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</si>
  <si>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</si>
  <si>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</si>
  <si>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</si>
  <si>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</si>
  <si>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</si>
  <si>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</si>
  <si>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</si>
  <si>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</si>
  <si>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</si>
  <si>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</si>
  <si>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</si>
  <si>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</si>
  <si>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</si>
  <si>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</si>
  <si>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</si>
  <si>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</si>
  <si>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</si>
  <si>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</si>
  <si>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</si>
  <si>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</si>
  <si>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</si>
  <si>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</si>
  <si>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</si>
  <si>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</si>
  <si>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</si>
  <si>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</si>
  <si>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</si>
  <si>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</si>
  <si>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</si>
  <si>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</si>
  <si>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</si>
  <si>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</si>
  <si>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</si>
  <si>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</si>
  <si>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</si>
  <si>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</si>
  <si>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</si>
  <si>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</si>
  <si>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</si>
  <si>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</si>
  <si>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</si>
  <si>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</si>
  <si>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</si>
  <si>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</si>
  <si>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</si>
  <si>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</si>
  <si>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</si>
  <si>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</si>
  <si>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</si>
  <si>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</si>
  <si>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</si>
  <si>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</si>
  <si>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</si>
  <si>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</si>
  <si>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</si>
  <si>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</si>
  <si>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</si>
  <si>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</si>
  <si>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</si>
  <si>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</si>
  <si>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</si>
  <si>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</si>
  <si>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</si>
  <si>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</si>
  <si>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</si>
  <si>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</si>
  <si>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</si>
  <si>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</si>
  <si>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</si>
  <si>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</si>
  <si>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</si>
  <si>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</si>
  <si>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</si>
  <si>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</si>
  <si>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</si>
  <si>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</si>
  <si>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</si>
  <si>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</si>
  <si>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</si>
  <si>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</si>
  <si>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</si>
  <si>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</si>
  <si>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</si>
  <si>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</si>
  <si>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</si>
  <si>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</si>
  <si>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</si>
  <si>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</si>
  <si>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</si>
  <si>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</si>
  <si>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</si>
  <si>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</si>
  <si>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</si>
  <si>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</si>
  <si>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</si>
  <si>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</si>
  <si>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</si>
  <si>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</si>
  <si>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</si>
  <si>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</si>
  <si>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</si>
  <si>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</si>
  <si>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</si>
  <si>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</si>
  <si>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</si>
  <si>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</si>
  <si>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</si>
  <si>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</si>
  <si>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</si>
  <si>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</si>
  <si>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</si>
  <si>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</si>
  <si>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</si>
  <si>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</si>
  <si>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</si>
  <si>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</si>
  <si>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</si>
  <si>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</si>
  <si>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</si>
  <si>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</si>
  <si>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</si>
  <si>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</si>
  <si>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</si>
  <si>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</si>
  <si>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</si>
  <si>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</si>
  <si>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</si>
  <si>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</si>
  <si>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</si>
  <si>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</si>
  <si>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</si>
  <si>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</si>
  <si>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</si>
  <si>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</si>
  <si>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</si>
  <si>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</si>
  <si>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</si>
  <si>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</si>
  <si>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</si>
  <si>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</si>
  <si>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</si>
  <si>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</si>
  <si>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</si>
  <si>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</si>
  <si>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</si>
  <si>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</si>
  <si>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</si>
  <si>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</si>
  <si>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</si>
  <si>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</si>
  <si>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</si>
  <si>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</si>
  <si>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</si>
  <si>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</si>
  <si>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</si>
  <si>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</si>
  <si>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</si>
  <si>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</si>
  <si>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</si>
  <si>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</si>
  <si>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</si>
  <si>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</si>
  <si>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</si>
  <si>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</si>
  <si>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</si>
  <si>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</si>
  <si>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</si>
  <si>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</si>
  <si>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</si>
  <si>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</si>
  <si>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</si>
  <si>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</si>
  <si>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</si>
  <si>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</si>
  <si>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</si>
  <si>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</si>
  <si>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</si>
  <si>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</si>
  <si>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</si>
  <si>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</si>
  <si>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</si>
  <si>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</si>
  <si>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</si>
  <si>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</si>
  <si>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</si>
  <si>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</si>
  <si>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</si>
  <si>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</si>
  <si>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</si>
  <si>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</si>
  <si>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</si>
  <si>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</si>
  <si>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</si>
  <si>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</si>
  <si>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</si>
  <si>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</si>
  <si>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</si>
  <si>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</si>
  <si>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</si>
  <si>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</si>
  <si>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</si>
  <si>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</si>
  <si>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</si>
  <si>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</si>
  <si>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</si>
  <si>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</si>
  <si>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</si>
  <si>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</si>
  <si>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</si>
  <si>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</si>
  <si>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</si>
  <si>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</si>
  <si>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</si>
  <si>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</si>
  <si>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</si>
  <si>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</si>
  <si>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</si>
  <si>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</si>
  <si>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</si>
  <si>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</si>
  <si>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</si>
  <si>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</si>
  <si>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</si>
  <si>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</si>
  <si>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</si>
  <si>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</si>
  <si>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</si>
  <si>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</si>
  <si>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</si>
  <si>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</si>
  <si>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</si>
  <si>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</si>
  <si>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</si>
  <si>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</si>
  <si>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</si>
  <si>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</si>
  <si>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</si>
  <si>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</si>
  <si>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</si>
  <si>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</si>
  <si>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</si>
  <si>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</si>
  <si>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</si>
  <si>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</si>
  <si>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</si>
  <si>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</si>
  <si>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</si>
  <si>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</si>
  <si>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</si>
  <si>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</si>
  <si>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</si>
  <si>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</si>
  <si>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</si>
  <si>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</si>
  <si>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</si>
  <si>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</si>
  <si>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</si>
  <si>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</si>
  <si>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</si>
  <si>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</si>
  <si>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</si>
  <si>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</si>
  <si>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</si>
  <si>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</si>
  <si>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</si>
  <si>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</si>
  <si>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</si>
  <si>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</si>
  <si>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</si>
  <si>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</si>
  <si>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</si>
  <si>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</si>
  <si>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</si>
  <si>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</si>
  <si>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</si>
  <si>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</si>
  <si>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</si>
  <si>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</si>
  <si>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</si>
  <si>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</si>
  <si>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</si>
  <si>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</si>
  <si>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</si>
  <si>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</si>
  <si>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</si>
  <si>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</si>
  <si>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</si>
  <si>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</si>
  <si>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</si>
  <si>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</si>
  <si>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</si>
  <si>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</si>
  <si>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</si>
  <si>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</si>
  <si>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</si>
  <si>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</si>
  <si>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</si>
  <si>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</si>
  <si>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</si>
  <si>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</si>
  <si>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</si>
  <si>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</si>
  <si>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</si>
  <si>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</si>
  <si>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</si>
  <si>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</si>
  <si>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</si>
  <si>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</si>
  <si>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</si>
  <si>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</si>
  <si>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</si>
  <si>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</si>
  <si>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</si>
  <si>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</si>
  <si>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</si>
  <si>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</si>
  <si>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</si>
  <si>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</si>
  <si>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</si>
  <si>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</si>
  <si>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</si>
  <si>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</si>
  <si>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</si>
  <si>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</si>
  <si>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</si>
  <si>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</si>
  <si>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</si>
  <si>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</si>
  <si>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</si>
  <si>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</si>
  <si>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</si>
  <si>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</si>
  <si>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</si>
  <si>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</si>
  <si>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</si>
  <si>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</si>
  <si>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</si>
  <si>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</si>
  <si>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</si>
  <si>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</si>
  <si>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</si>
  <si>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</si>
  <si>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</si>
  <si>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</si>
  <si>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</si>
  <si>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</si>
  <si>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</si>
  <si>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</si>
  <si>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</si>
  <si>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</si>
  <si>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</si>
  <si>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</si>
  <si>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</si>
  <si>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</si>
  <si>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</si>
  <si>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</si>
  <si>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</si>
  <si>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</si>
  <si>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</si>
  <si>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</si>
  <si>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</si>
  <si>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</si>
  <si>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</si>
  <si>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</si>
  <si>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</si>
  <si>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</si>
  <si>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</si>
  <si>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</si>
  <si>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</si>
  <si>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</si>
  <si>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</si>
  <si>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</si>
  <si>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</si>
  <si>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</si>
  <si>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</si>
  <si>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</si>
  <si>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</si>
  <si>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</si>
  <si>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</si>
  <si>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</si>
  <si>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</si>
  <si>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</si>
  <si>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</si>
  <si>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</si>
  <si>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</si>
  <si>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</si>
  <si>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</si>
  <si>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</si>
  <si>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</si>
  <si>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</si>
  <si>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</si>
  <si>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</si>
  <si>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</si>
  <si>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</si>
  <si>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</si>
  <si>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</si>
  <si>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</si>
  <si>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</si>
  <si>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</si>
  <si>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</si>
  <si>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</si>
  <si>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</si>
  <si>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</si>
  <si>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</si>
  <si>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</si>
  <si>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</si>
  <si>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</si>
  <si>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</si>
  <si>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</si>
  <si>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</si>
  <si>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</si>
  <si>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</si>
  <si>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</si>
  <si>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</si>
  <si>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</si>
  <si>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</si>
  <si>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</si>
  <si>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</si>
  <si>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</si>
  <si>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</si>
  <si>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</si>
  <si>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</si>
  <si>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</si>
  <si>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</si>
  <si>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</si>
  <si>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</si>
  <si>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</si>
  <si>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</si>
  <si>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</si>
  <si>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</si>
  <si>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</si>
  <si>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</si>
  <si>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</si>
  <si>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</si>
  <si>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</si>
  <si>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</si>
  <si>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</si>
  <si>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</si>
  <si>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</si>
  <si>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</si>
  <si>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</si>
  <si>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</si>
  <si>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</si>
  <si>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</si>
  <si>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</si>
  <si>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</si>
  <si>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</si>
  <si>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</si>
  <si>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</si>
  <si>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</si>
  <si>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</si>
  <si>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</si>
  <si>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</si>
  <si>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</si>
  <si>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</si>
  <si>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</si>
  <si>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</si>
  <si>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</si>
  <si>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</si>
  <si>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</si>
  <si>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</si>
  <si>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</si>
  <si>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</si>
  <si>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</si>
  <si>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</si>
  <si>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</si>
  <si>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</si>
  <si>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</si>
  <si>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</si>
  <si>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</si>
  <si>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</si>
  <si>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</si>
  <si>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</si>
  <si>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</si>
  <si>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</si>
  <si>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</si>
  <si>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</si>
  <si>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</si>
  <si>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</si>
  <si>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</si>
  <si>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</si>
  <si>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</si>
  <si>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</si>
  <si>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</si>
  <si>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</si>
  <si>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</si>
  <si>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</si>
  <si>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</si>
  <si>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</si>
  <si>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</si>
  <si>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</si>
  <si>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</si>
  <si>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</si>
  <si>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</si>
  <si>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</si>
  <si>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</si>
  <si>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</si>
  <si>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</si>
  <si>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</si>
  <si>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</si>
  <si>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</si>
  <si>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</si>
  <si>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</si>
  <si>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</si>
  <si>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</si>
  <si>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</si>
  <si>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</si>
  <si>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</si>
  <si>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</si>
  <si>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</si>
  <si>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</si>
  <si>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</si>
  <si>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</si>
  <si>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</si>
  <si>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</si>
  <si>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</si>
  <si>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</si>
  <si>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</si>
  <si>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</si>
  <si>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</si>
  <si>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</si>
  <si>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</si>
  <si>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</si>
  <si>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</si>
  <si>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</si>
  <si>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</si>
  <si>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</si>
  <si>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</si>
  <si>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</si>
  <si>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</si>
  <si>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</si>
  <si>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</si>
  <si>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</si>
  <si>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</si>
  <si>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</si>
  <si>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</si>
  <si>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</si>
  <si>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</si>
  <si>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</si>
  <si>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</si>
  <si>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</si>
  <si>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</si>
  <si>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</si>
  <si>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</si>
  <si>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</si>
  <si>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</si>
  <si>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</si>
  <si>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</si>
  <si>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</si>
  <si>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</si>
  <si>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</si>
  <si>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</si>
  <si>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</si>
  <si>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</si>
  <si>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</si>
  <si>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</si>
  <si>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</si>
  <si>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</si>
  <si>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</si>
  <si>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</si>
  <si>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</si>
  <si>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</si>
  <si>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</si>
  <si>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</si>
  <si>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</si>
  <si>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</si>
  <si>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</si>
  <si>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</si>
  <si>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</si>
  <si>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</si>
  <si>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</si>
  <si>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</si>
  <si>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</si>
  <si>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</si>
  <si>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</si>
  <si>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</si>
  <si>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</si>
  <si>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</si>
  <si>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</si>
  <si>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</si>
  <si>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</si>
  <si>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</si>
  <si>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</si>
  <si>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</si>
  <si>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</si>
  <si>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</si>
  <si>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</si>
  <si>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</si>
  <si>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</si>
  <si>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</si>
  <si>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</si>
  <si>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</si>
  <si>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</si>
  <si>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</si>
  <si>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</si>
  <si>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</si>
  <si>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</si>
  <si>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</si>
  <si>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</si>
  <si>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</si>
  <si>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</si>
  <si>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</si>
  <si>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</si>
  <si>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</si>
  <si>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</si>
  <si>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</si>
  <si>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</si>
  <si>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</si>
  <si>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</si>
  <si>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</si>
  <si>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</si>
  <si>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</si>
  <si>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</si>
  <si>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</si>
  <si>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</si>
  <si>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</si>
  <si>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</si>
  <si>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</si>
  <si>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</si>
  <si>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</si>
  <si>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</si>
  <si>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</si>
  <si>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</si>
  <si>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</si>
  <si>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</si>
  <si>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</si>
  <si>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</si>
  <si>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</si>
  <si>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</si>
  <si>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</si>
  <si>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</si>
  <si>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</si>
  <si>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</si>
  <si>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</si>
  <si>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</si>
  <si>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</si>
  <si>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</si>
  <si>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</si>
  <si>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</si>
  <si>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</si>
  <si>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</si>
  <si>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</si>
  <si>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</si>
  <si>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</si>
  <si>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</si>
  <si>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</si>
  <si>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</si>
  <si>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</si>
  <si>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</si>
  <si>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</si>
  <si>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</si>
  <si>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</si>
  <si>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</si>
  <si>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</si>
  <si>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</si>
  <si>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</si>
  <si>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</si>
  <si>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</si>
  <si>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</si>
  <si>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</si>
  <si>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</si>
  <si>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</si>
  <si>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</si>
  <si>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</si>
  <si>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</si>
  <si>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</si>
  <si>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</si>
  <si>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</si>
  <si>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</si>
  <si>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</si>
  <si>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</si>
  <si>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</si>
  <si>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</si>
  <si>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</si>
  <si>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</si>
  <si>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</si>
  <si>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</si>
  <si>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</si>
  <si>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</si>
  <si>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</si>
  <si>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</si>
  <si>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</si>
  <si>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</si>
  <si>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</si>
  <si>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</si>
  <si>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</si>
  <si>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</si>
  <si>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</si>
  <si>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</si>
  <si>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</si>
  <si>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</si>
  <si>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</si>
  <si>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</si>
  <si>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</si>
  <si>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</si>
  <si>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</si>
  <si>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</si>
  <si>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</si>
  <si>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</si>
  <si>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</si>
  <si>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</si>
  <si>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</si>
  <si>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</si>
  <si>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</si>
  <si>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</si>
  <si>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</si>
  <si>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</si>
  <si>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</si>
  <si>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</si>
  <si>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</si>
  <si>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</si>
  <si>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</si>
  <si>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</si>
  <si>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</si>
  <si>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</si>
  <si>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</si>
  <si>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</si>
  <si>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</si>
  <si>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</si>
  <si>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</si>
  <si>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</si>
  <si>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</si>
  <si>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</si>
  <si>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</si>
  <si>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</si>
  <si>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</si>
  <si>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</si>
  <si>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</si>
  <si>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</si>
  <si>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</si>
  <si>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</si>
  <si>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</si>
  <si>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</si>
  <si>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</si>
  <si>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</si>
  <si>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</si>
  <si>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</si>
  <si>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</si>
  <si>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</si>
  <si>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</si>
  <si>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</si>
  <si>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</si>
  <si>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</si>
  <si>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</si>
  <si>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</si>
  <si>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</si>
  <si>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</si>
  <si>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</si>
  <si>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</si>
  <si>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</si>
  <si>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</si>
  <si>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</si>
  <si>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</si>
  <si>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</si>
  <si>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</si>
  <si>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</si>
  <si>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</si>
  <si>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</si>
  <si>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</si>
  <si>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</si>
  <si>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</si>
  <si>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</si>
  <si>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</si>
  <si>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</si>
  <si>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</si>
  <si>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</si>
  <si>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</si>
  <si>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</si>
  <si>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</si>
  <si>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</si>
  <si>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</si>
  <si>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</si>
  <si>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</si>
  <si>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</si>
  <si>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</si>
  <si>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</si>
  <si>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</si>
  <si>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</si>
  <si>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</si>
  <si>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</si>
  <si>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</si>
  <si>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</si>
  <si>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</si>
  <si>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</si>
  <si>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</si>
  <si>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</si>
  <si>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</si>
  <si>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</si>
  <si>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</si>
  <si>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</si>
  <si>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</si>
  <si>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</si>
  <si>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</si>
  <si>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</si>
  <si>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</si>
  <si>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</si>
  <si>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</si>
  <si>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</si>
  <si>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</si>
  <si>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</si>
  <si>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</si>
  <si>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</si>
  <si>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</si>
  <si>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</si>
  <si>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</si>
  <si>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</si>
  <si>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</si>
  <si>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</si>
  <si>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</si>
  <si>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</si>
  <si>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</si>
  <si>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</si>
  <si>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</si>
  <si>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</si>
  <si>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</si>
  <si>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</si>
  <si>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</si>
  <si>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</si>
  <si>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</si>
  <si>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</si>
  <si>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</si>
  <si>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</si>
  <si>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</si>
  <si>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</si>
  <si>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</si>
  <si>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</si>
  <si>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</si>
  <si>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</si>
  <si>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</si>
  <si>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</si>
  <si>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</si>
  <si>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</si>
  <si>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</si>
  <si>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</si>
  <si>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</si>
  <si>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</si>
  <si>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</si>
  <si>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</si>
  <si>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</si>
  <si>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</si>
  <si>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</si>
  <si>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</si>
  <si>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</si>
  <si>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</si>
  <si>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</si>
  <si>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</si>
  <si>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</si>
  <si>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</si>
  <si>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</si>
  <si>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</si>
  <si>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</si>
  <si>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</si>
  <si>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</si>
  <si>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</si>
  <si>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</si>
  <si>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</si>
  <si>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</si>
  <si>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</si>
  <si>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</si>
  <si>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</si>
  <si>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</si>
  <si>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</si>
  <si>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</si>
  <si>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</si>
  <si>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</si>
  <si>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</si>
  <si>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</si>
  <si>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</si>
  <si>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</si>
  <si>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</si>
  <si>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</si>
  <si>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</si>
  <si>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</si>
  <si>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</si>
  <si>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</si>
  <si>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</si>
  <si>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</si>
  <si>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</si>
  <si>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</si>
  <si>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</si>
  <si>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</si>
  <si>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</si>
  <si>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</si>
  <si>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</si>
  <si>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</si>
  <si>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</si>
  <si>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</si>
  <si>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</si>
  <si>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</si>
  <si>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</si>
  <si>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</si>
  <si>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</si>
  <si>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</si>
  <si>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</si>
  <si>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</si>
  <si>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</si>
  <si>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</si>
  <si>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</si>
  <si>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</si>
  <si>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</si>
  <si>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</si>
  <si>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</si>
  <si>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</si>
  <si>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</si>
  <si>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</si>
  <si>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</si>
  <si>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</si>
  <si>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</si>
  <si>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</si>
  <si>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</si>
  <si>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</si>
  <si>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</si>
  <si>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</si>
  <si>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</si>
  <si>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</si>
  <si>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</si>
  <si>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</si>
  <si>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</si>
  <si>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</si>
  <si>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</si>
  <si>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</si>
  <si>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</si>
  <si>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</si>
  <si>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</si>
  <si>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</si>
  <si>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</si>
  <si>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</si>
  <si>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</si>
  <si>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</si>
  <si>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</si>
  <si>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</si>
  <si>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</si>
  <si>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</si>
  <si>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</si>
  <si>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</si>
  <si>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</si>
  <si>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</si>
  <si>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</si>
  <si>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</si>
  <si>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</si>
  <si>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</si>
  <si>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</si>
  <si>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</si>
  <si>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</si>
  <si>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</si>
  <si>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</si>
  <si>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</si>
  <si>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</si>
  <si>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</si>
  <si>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</si>
  <si>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</si>
  <si>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</si>
  <si>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</si>
  <si>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</si>
  <si>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</si>
  <si>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</si>
  <si>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</si>
  <si>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</si>
  <si>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</si>
  <si>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</si>
  <si>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</si>
  <si>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</si>
  <si>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</si>
  <si>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</si>
  <si>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</si>
  <si>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</si>
  <si>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</si>
  <si>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</si>
  <si>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</si>
  <si>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</si>
  <si>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</si>
  <si>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</si>
  <si>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</si>
  <si>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</si>
  <si>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</si>
  <si>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</si>
  <si>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</si>
  <si>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</si>
  <si>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</si>
  <si>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</si>
  <si>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</si>
  <si>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</si>
  <si>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</si>
  <si>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</si>
  <si>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</si>
  <si>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</si>
  <si>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</si>
  <si>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</si>
  <si>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</si>
  <si>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</si>
  <si>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</si>
  <si>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</si>
  <si>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</si>
  <si>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</si>
  <si>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</si>
  <si>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</si>
  <si>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</si>
  <si>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</si>
  <si>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</si>
  <si>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</si>
  <si>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</si>
  <si>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</si>
  <si>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</si>
  <si>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</si>
  <si>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</si>
  <si>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</si>
  <si>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</si>
  <si>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</si>
  <si>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</si>
  <si>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</si>
  <si>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</si>
  <si>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</si>
  <si>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</si>
  <si>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</si>
  <si>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</si>
  <si>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</si>
  <si>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</si>
  <si>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</si>
  <si>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</si>
  <si>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</si>
  <si>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</si>
  <si>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</si>
  <si>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</si>
  <si>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</si>
  <si>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</si>
  <si>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</si>
  <si>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</si>
  <si>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</si>
  <si>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</si>
  <si>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</si>
  <si>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</si>
  <si>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</si>
  <si>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</si>
  <si>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</si>
  <si>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</si>
  <si>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</si>
  <si>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</si>
  <si>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</si>
  <si>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</si>
  <si>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</si>
  <si>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</si>
  <si>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</si>
  <si>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</si>
  <si>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</si>
  <si>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</si>
  <si>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</si>
  <si>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</si>
  <si>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</si>
  <si>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</si>
  <si>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</si>
  <si>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</si>
  <si>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</si>
  <si>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</si>
  <si>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</si>
  <si>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</si>
  <si>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</si>
  <si>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</si>
  <si>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</si>
  <si>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</si>
  <si>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</si>
  <si>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</si>
  <si>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</si>
  <si>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</si>
  <si>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</si>
  <si>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</si>
  <si>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</si>
  <si>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</si>
  <si>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</si>
  <si>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</si>
  <si>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</si>
  <si>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</si>
  <si>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</si>
  <si>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</si>
  <si>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</si>
  <si>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</si>
  <si>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</si>
  <si>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</si>
  <si>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</si>
  <si>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</si>
  <si>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</si>
  <si>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</si>
  <si>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</si>
  <si>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</si>
  <si>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</si>
  <si>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</si>
  <si>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</si>
  <si>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</si>
  <si>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</si>
  <si>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</si>
  <si>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</si>
  <si>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</si>
  <si>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</si>
  <si>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</si>
  <si>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</si>
  <si>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</si>
  <si>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</si>
  <si>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</si>
  <si>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</si>
  <si>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</si>
  <si>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</si>
  <si>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</si>
  <si>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</si>
  <si>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</si>
  <si>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</si>
  <si>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</si>
  <si>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</si>
  <si>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</si>
  <si>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</si>
  <si>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</si>
  <si>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</si>
  <si>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</si>
  <si>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</si>
  <si>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</si>
  <si>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</si>
  <si>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</si>
  <si>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</si>
  <si>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</si>
  <si>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</si>
  <si>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</si>
  <si>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</si>
  <si>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</si>
  <si>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</si>
  <si>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</si>
  <si>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</si>
  <si>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</si>
  <si>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</si>
  <si>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</si>
  <si>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</si>
  <si>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</si>
  <si>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</si>
  <si>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</si>
  <si>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</si>
  <si>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</si>
  <si>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</si>
  <si>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</si>
  <si>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</si>
  <si>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</si>
  <si>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</si>
  <si>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</si>
  <si>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</si>
  <si>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</si>
  <si>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</si>
  <si>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</si>
  <si>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</si>
  <si>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</si>
  <si>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</si>
  <si>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</si>
  <si>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</si>
  <si>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</si>
  <si>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</si>
  <si>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</si>
  <si>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</si>
  <si>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</si>
  <si>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</si>
  <si>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</si>
  <si>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</si>
  <si>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</si>
  <si>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</si>
  <si>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</si>
  <si>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</si>
  <si>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</si>
  <si>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</si>
  <si>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</si>
  <si>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</si>
  <si>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</si>
  <si>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</si>
  <si>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</si>
  <si>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</si>
  <si>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</si>
  <si>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</si>
  <si>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</si>
  <si>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</si>
  <si>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</si>
  <si>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</si>
  <si>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</si>
  <si>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</si>
  <si>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</si>
  <si>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</si>
  <si>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</si>
  <si>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</si>
  <si>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</si>
  <si>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</si>
  <si>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</si>
  <si>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</si>
  <si>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</si>
  <si>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</si>
  <si>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</si>
  <si>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</si>
  <si>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</si>
  <si>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</si>
  <si>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</si>
  <si>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</si>
  <si>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</si>
  <si>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</si>
  <si>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</si>
  <si>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</si>
  <si>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</si>
  <si>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</si>
  <si>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</si>
  <si>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</si>
  <si>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</si>
  <si>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</si>
  <si>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</si>
  <si>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</si>
  <si>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</si>
  <si>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</si>
  <si>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</si>
  <si>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</si>
  <si>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</si>
  <si>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</si>
  <si>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</si>
  <si>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</si>
  <si>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</si>
  <si>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</si>
  <si>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</si>
  <si>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</si>
  <si>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</si>
  <si>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</si>
  <si>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</si>
  <si>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</si>
  <si>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</si>
  <si>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</si>
  <si>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</si>
  <si>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</si>
  <si>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</si>
  <si>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</si>
  <si>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</si>
  <si>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</si>
  <si>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</si>
  <si>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</si>
  <si>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</si>
  <si>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</si>
  <si>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</si>
  <si>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</si>
  <si>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</si>
  <si>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</si>
  <si>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</si>
  <si>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</si>
  <si>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</si>
  <si>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</si>
  <si>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</si>
  <si>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</si>
  <si>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</si>
  <si>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</si>
  <si>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</si>
  <si>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</si>
  <si>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</si>
  <si>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</si>
  <si>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</si>
  <si>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</si>
  <si>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</si>
  <si>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</si>
  <si>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</si>
  <si>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</si>
  <si>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</si>
  <si>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</si>
  <si>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</si>
  <si>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</si>
  <si>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</si>
  <si>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</si>
  <si>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</si>
  <si>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</si>
  <si>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</si>
  <si>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</si>
  <si>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</si>
  <si>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</si>
  <si>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</si>
  <si>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</si>
  <si>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</si>
  <si>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</si>
  <si>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</si>
  <si>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</si>
  <si>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</si>
  <si>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</si>
  <si>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</si>
  <si>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</si>
  <si>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</si>
  <si>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</si>
  <si>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</si>
  <si>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</si>
  <si>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</si>
  <si>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</si>
  <si>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</si>
  <si>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</si>
  <si>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</si>
  <si>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</si>
  <si>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</si>
  <si>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</si>
  <si>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</si>
  <si>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</si>
  <si>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</si>
  <si>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</si>
  <si>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</si>
  <si>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</si>
  <si>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</si>
  <si>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</si>
  <si>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</si>
  <si>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</si>
  <si>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</si>
  <si>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</si>
  <si>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</si>
  <si>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</si>
  <si>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</si>
  <si>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</si>
  <si>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</si>
  <si>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</si>
  <si>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</si>
  <si>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</si>
  <si>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</si>
  <si>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</si>
  <si>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</si>
  <si>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</si>
  <si>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</si>
  <si>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</si>
  <si>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</si>
  <si>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</si>
  <si>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</si>
  <si>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</si>
  <si>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</si>
  <si>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</si>
  <si>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</si>
  <si>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</si>
  <si>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</si>
  <si>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</si>
  <si>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</si>
  <si>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</si>
  <si>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</si>
  <si>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</si>
  <si>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</si>
  <si>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</si>
  <si>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</si>
  <si>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</si>
  <si>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</si>
  <si>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</si>
  <si>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</si>
  <si>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</si>
  <si>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</si>
  <si>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</si>
  <si>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</si>
  <si>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</si>
  <si>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</si>
  <si>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</si>
  <si>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</si>
  <si>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</si>
  <si>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</si>
  <si>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</si>
  <si>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</si>
  <si>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</si>
  <si>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</si>
  <si>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</si>
  <si>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</si>
  <si>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</si>
  <si>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</si>
  <si>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</si>
  <si>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</si>
  <si>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</si>
  <si>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</si>
  <si>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</si>
  <si>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</si>
  <si>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</si>
  <si>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</si>
  <si>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</si>
  <si>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</si>
  <si>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</si>
  <si>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</si>
  <si>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</si>
  <si>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</si>
  <si>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</si>
  <si>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</si>
  <si>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</si>
  <si>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</si>
  <si>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</si>
  <si>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</si>
  <si>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</si>
  <si>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</si>
  <si>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</si>
  <si>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</si>
  <si>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</si>
  <si>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</si>
  <si>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</si>
  <si>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</si>
  <si>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</si>
  <si>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</si>
  <si>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</si>
  <si>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</si>
  <si>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</si>
  <si>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</si>
  <si>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</si>
  <si>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</si>
  <si>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</si>
  <si>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</si>
  <si>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</si>
  <si>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</si>
  <si>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</si>
  <si>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</si>
  <si>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</si>
  <si>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</si>
  <si>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</si>
  <si>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</si>
  <si>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</si>
  <si>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</si>
  <si>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</si>
  <si>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</si>
  <si>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</si>
  <si>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</si>
  <si>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</si>
  <si>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</si>
  <si>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</si>
  <si>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</si>
  <si>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</si>
  <si>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</si>
  <si>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</si>
  <si>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</si>
  <si>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</si>
  <si>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</si>
  <si>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</si>
  <si>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</si>
  <si>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</si>
  <si>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</si>
  <si>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</si>
  <si>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</si>
  <si>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</si>
  <si>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</si>
  <si>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</si>
  <si>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</si>
  <si>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</si>
  <si>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</si>
  <si>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</si>
  <si>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</si>
  <si>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</si>
  <si>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</si>
  <si>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</si>
  <si>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</si>
  <si>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</si>
  <si>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</si>
  <si>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</si>
  <si>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</si>
  <si>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</si>
  <si>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</si>
  <si>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</si>
  <si>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</si>
  <si>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</si>
  <si>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</si>
  <si>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</si>
  <si>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</si>
  <si>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</si>
  <si>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</si>
  <si>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</si>
  <si>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</si>
  <si>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</si>
  <si>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</si>
  <si>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</si>
  <si>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</si>
  <si>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</si>
  <si>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</si>
  <si>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</si>
  <si>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</si>
  <si>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</si>
  <si>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</si>
  <si>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</si>
  <si>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</si>
  <si>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</si>
  <si>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</si>
  <si>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</si>
  <si>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</si>
  <si>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</si>
  <si>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</si>
  <si>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</si>
  <si>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</si>
  <si>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</si>
  <si>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</si>
  <si>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</si>
  <si>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</si>
  <si>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</si>
  <si>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</si>
  <si>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</si>
  <si>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</si>
  <si>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</si>
  <si>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</si>
  <si>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</si>
  <si>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</si>
  <si>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</si>
  <si>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</si>
  <si>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</si>
  <si>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</si>
  <si>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</si>
  <si>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</si>
  <si>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</si>
  <si>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</si>
  <si>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</si>
  <si>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</si>
  <si>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</si>
  <si>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</si>
  <si>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</si>
  <si>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</si>
  <si>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</si>
  <si>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</si>
  <si>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</si>
  <si>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</si>
  <si>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</si>
  <si>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</si>
  <si>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</si>
  <si>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</si>
  <si>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</si>
  <si>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</si>
  <si>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</si>
  <si>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</si>
  <si>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</si>
  <si>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</si>
  <si>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</si>
  <si>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</si>
  <si>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</si>
  <si>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</si>
  <si>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</si>
  <si>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</si>
  <si>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</si>
  <si>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</si>
  <si>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</si>
  <si>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</si>
  <si>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</si>
  <si>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</si>
  <si>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</si>
  <si>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</si>
  <si>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</si>
  <si>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</si>
  <si>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</si>
  <si>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</si>
  <si>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</si>
  <si>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</si>
  <si>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</si>
  <si>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</si>
  <si>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</si>
  <si>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</si>
  <si>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</si>
  <si>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</si>
  <si>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</si>
  <si>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</si>
  <si>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</si>
  <si>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</si>
  <si>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</si>
  <si>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</si>
  <si>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</si>
  <si>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</si>
  <si>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</si>
  <si>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</si>
  <si>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</si>
  <si>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</si>
  <si>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</si>
  <si>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</si>
  <si>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</si>
  <si>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</si>
  <si>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</si>
  <si>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</si>
  <si>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</si>
  <si>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</si>
  <si>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</si>
  <si>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</si>
  <si>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</si>
  <si>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</si>
  <si>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</si>
  <si>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</si>
  <si>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</si>
  <si>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</si>
  <si>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</si>
  <si>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</si>
  <si>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</si>
  <si>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</si>
  <si>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</si>
  <si>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</si>
  <si>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</si>
  <si>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</si>
  <si>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</si>
  <si>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</si>
  <si>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</si>
  <si>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</si>
  <si>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</si>
  <si>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</si>
  <si>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</si>
  <si>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</si>
  <si>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</si>
  <si>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</si>
  <si>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</si>
  <si>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</si>
  <si>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</si>
  <si>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</si>
  <si>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</si>
  <si>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</si>
  <si>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</si>
  <si>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</si>
  <si>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</si>
  <si>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</si>
  <si>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</si>
  <si>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</si>
  <si>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</si>
  <si>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</si>
  <si>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</si>
  <si>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</si>
  <si>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</si>
  <si>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</si>
  <si>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</si>
  <si>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</si>
  <si>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</si>
  <si>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</si>
  <si>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</si>
  <si>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</si>
  <si>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</si>
  <si>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</si>
  <si>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</si>
  <si>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</si>
  <si>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</si>
  <si>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</si>
  <si>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</si>
  <si>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</si>
  <si>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</si>
  <si>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</si>
  <si>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</si>
  <si>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</si>
  <si>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</si>
  <si>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</si>
  <si>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</si>
  <si>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</si>
  <si>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</si>
  <si>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</si>
  <si>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</si>
  <si>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</si>
  <si>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</si>
  <si>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</si>
  <si>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</si>
  <si>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</si>
  <si>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</si>
  <si>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</si>
  <si>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</si>
  <si>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</si>
  <si>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</si>
  <si>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</si>
  <si>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</si>
  <si>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</si>
  <si>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</si>
  <si>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</si>
  <si>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</si>
  <si>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</si>
  <si>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</si>
  <si>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</si>
  <si>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</si>
  <si>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</si>
  <si>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</si>
  <si>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</si>
  <si>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</si>
  <si>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</si>
  <si>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</si>
  <si>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</si>
  <si>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</si>
  <si>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</si>
  <si>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</si>
  <si>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</si>
  <si>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</si>
  <si>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</si>
  <si>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</si>
  <si>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</si>
  <si>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</si>
  <si>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</si>
  <si>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</si>
  <si>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</si>
  <si>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</si>
  <si>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</si>
  <si>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</si>
  <si>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</si>
  <si>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</si>
  <si>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</si>
  <si>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</si>
  <si>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</si>
  <si>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</si>
  <si>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</si>
  <si>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</si>
  <si>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</si>
  <si>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</si>
  <si>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</si>
  <si>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</si>
  <si>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</si>
  <si>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</si>
  <si>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</si>
  <si>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</si>
  <si>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</si>
  <si>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</si>
  <si>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</si>
  <si>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</si>
  <si>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</si>
  <si>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</si>
  <si>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</si>
  <si>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</si>
  <si>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</si>
  <si>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</si>
  <si>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</si>
  <si>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</si>
  <si>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</si>
  <si>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</si>
  <si>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</si>
  <si>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</si>
  <si>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</si>
  <si>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</si>
  <si>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</si>
  <si>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</si>
  <si>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</si>
  <si>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</si>
  <si>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</si>
  <si>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</si>
  <si>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</si>
  <si>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</si>
  <si>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</si>
  <si>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</si>
  <si>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</si>
  <si>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</si>
  <si>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</si>
  <si>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</si>
  <si>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</si>
  <si>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</si>
  <si>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</si>
  <si>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</si>
  <si>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</si>
  <si>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</si>
  <si>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</si>
  <si>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</si>
  <si>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</si>
  <si>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</si>
  <si>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</si>
  <si>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</si>
  <si>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</si>
  <si>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</si>
  <si>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</si>
  <si>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</si>
  <si>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</si>
  <si>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</si>
  <si>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</si>
  <si>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</si>
  <si>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</si>
  <si>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</si>
  <si>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</si>
  <si>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</si>
  <si>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</si>
  <si>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</si>
  <si>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</si>
  <si>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</si>
  <si>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</si>
  <si>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</si>
  <si>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</si>
  <si>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</si>
  <si>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</si>
  <si>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</si>
  <si>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</si>
  <si>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</si>
  <si>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</si>
  <si>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</si>
  <si>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</si>
  <si>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</si>
  <si>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</si>
  <si>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</si>
  <si>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</si>
  <si>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</si>
  <si>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</si>
  <si>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</si>
  <si>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</si>
  <si>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</si>
  <si>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</si>
  <si>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</si>
  <si>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</si>
  <si>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</si>
  <si>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</si>
  <si>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</si>
  <si>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</si>
  <si>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</si>
  <si>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</si>
  <si>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</si>
  <si>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</si>
  <si>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</si>
  <si>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</si>
  <si>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</si>
  <si>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</si>
  <si>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</si>
  <si>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</si>
  <si>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</si>
  <si>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</si>
  <si>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</si>
  <si>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</si>
  <si>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</si>
  <si>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</si>
  <si>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</si>
  <si>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</si>
  <si>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</si>
  <si>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</si>
  <si>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</si>
  <si>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</si>
  <si>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</si>
  <si>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</si>
  <si>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</si>
  <si>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</si>
  <si>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</si>
  <si>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</si>
  <si>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</si>
  <si>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</si>
  <si>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</si>
  <si>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</si>
  <si>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</si>
  <si>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</si>
  <si>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</si>
  <si>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</si>
  <si>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</si>
  <si>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</si>
  <si>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</si>
  <si>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</si>
  <si>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</si>
  <si>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</si>
  <si>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</si>
  <si>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</si>
  <si>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</si>
  <si>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</si>
  <si>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</si>
  <si>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</si>
  <si>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</si>
  <si>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</si>
  <si>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</si>
  <si>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</si>
  <si>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</si>
  <si>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</si>
  <si>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</si>
  <si>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</si>
  <si>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</si>
  <si>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</si>
  <si>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</si>
  <si>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</si>
  <si>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</si>
  <si>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</si>
  <si>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</si>
  <si>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</si>
  <si>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</si>
  <si>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</si>
  <si>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</si>
  <si>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</si>
  <si>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</si>
  <si>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</si>
  <si>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</si>
  <si>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</si>
  <si>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</si>
  <si>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</si>
  <si>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</si>
  <si>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</si>
  <si>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</si>
  <si>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</si>
  <si>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</si>
  <si>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</si>
  <si>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</si>
  <si>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</si>
  <si>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</si>
  <si>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</si>
  <si>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</si>
  <si>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</si>
  <si>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</si>
  <si>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</si>
  <si>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</si>
  <si>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</si>
  <si>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</si>
  <si>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</si>
  <si>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</si>
  <si>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</si>
  <si>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</si>
  <si>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</si>
  <si>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</si>
  <si>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</si>
  <si>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</si>
  <si>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</si>
  <si>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</si>
  <si>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</si>
  <si>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</si>
  <si>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</si>
  <si>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</si>
  <si>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</si>
  <si>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</si>
  <si>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</si>
  <si>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</si>
  <si>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</si>
  <si>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</si>
  <si>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</si>
  <si>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</si>
  <si>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</si>
  <si>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</si>
  <si>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</si>
  <si>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</si>
  <si>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</si>
  <si>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</si>
  <si>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</si>
  <si>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</si>
  <si>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</si>
  <si>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</si>
  <si>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</si>
  <si>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</si>
  <si>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</si>
  <si>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</si>
  <si>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</si>
  <si>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</si>
  <si>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</si>
  <si>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</si>
  <si>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</si>
  <si>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</si>
  <si>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</si>
  <si>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</si>
  <si>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</si>
  <si>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</si>
  <si>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</si>
  <si>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</si>
  <si>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</si>
  <si>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</si>
  <si>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</si>
  <si>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</si>
  <si>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</si>
  <si>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</si>
  <si>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</si>
  <si>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</si>
  <si>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</si>
  <si>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</si>
  <si>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</si>
  <si>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</si>
  <si>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</si>
  <si>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</si>
  <si>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</si>
  <si>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</si>
  <si>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</si>
  <si>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</si>
  <si>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</si>
  <si>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</si>
  <si>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</si>
  <si>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</si>
  <si>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</si>
  <si>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</si>
  <si>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</si>
  <si>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</si>
  <si>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</si>
  <si>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</si>
  <si>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</si>
  <si>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</si>
  <si>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</si>
  <si>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</si>
  <si>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</si>
  <si>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</si>
  <si>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</si>
  <si>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</si>
  <si>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</si>
  <si>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</si>
  <si>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</si>
  <si>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</si>
  <si>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</si>
  <si>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</si>
  <si>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</si>
  <si>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</si>
  <si>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</si>
  <si>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</si>
  <si>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</si>
  <si>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</si>
  <si>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</si>
  <si>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</si>
  <si>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</si>
  <si>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</si>
  <si>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</si>
  <si>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</si>
  <si>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</si>
  <si>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</si>
  <si>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</si>
  <si>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</si>
  <si>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</si>
  <si>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</si>
  <si>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</si>
  <si>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</si>
  <si>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</si>
  <si>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</si>
  <si>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</si>
  <si>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</si>
  <si>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</si>
  <si>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</si>
  <si>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</si>
  <si>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</si>
  <si>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</si>
  <si>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</si>
  <si>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</si>
  <si>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</si>
  <si>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</si>
  <si>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</si>
  <si>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</si>
  <si>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</si>
  <si>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</si>
  <si>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</si>
  <si>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</si>
  <si>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</si>
  <si>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</si>
  <si>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</si>
  <si>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</si>
  <si>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</si>
  <si>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</si>
  <si>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</si>
  <si>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</si>
  <si>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</si>
  <si>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</si>
  <si>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</si>
  <si>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</si>
  <si>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</si>
  <si>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</si>
  <si>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</si>
  <si>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</si>
  <si>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</si>
  <si>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</si>
  <si>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</si>
  <si>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</si>
  <si>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</si>
  <si>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</si>
  <si>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</si>
  <si>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</si>
  <si>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</si>
  <si>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</si>
  <si>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</si>
  <si>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</si>
  <si>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</si>
  <si>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</si>
  <si>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</si>
  <si>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</si>
  <si>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</si>
  <si>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</si>
  <si>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</si>
  <si>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</si>
  <si>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</si>
  <si>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</si>
  <si>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</si>
  <si>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</si>
  <si>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</si>
  <si>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</si>
  <si>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</si>
  <si>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</si>
  <si>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</si>
  <si>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</si>
  <si>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</si>
  <si>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</si>
  <si>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</si>
  <si>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</si>
  <si>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</si>
  <si>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</si>
  <si>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</si>
  <si>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</si>
  <si>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</si>
  <si>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</si>
  <si>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</si>
  <si>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</si>
  <si>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</si>
  <si>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</si>
  <si>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</si>
  <si>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</si>
  <si>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</si>
  <si>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</si>
  <si>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</si>
  <si>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</si>
  <si>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</si>
  <si>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</si>
  <si>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</si>
  <si>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</si>
  <si>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</si>
  <si>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</si>
  <si>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</si>
  <si>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</si>
  <si>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</si>
  <si>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</si>
  <si>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</si>
  <si>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</si>
  <si>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</si>
  <si>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</si>
  <si>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</si>
  <si>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</si>
  <si>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</si>
  <si>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</si>
  <si>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</si>
  <si>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</si>
  <si>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</si>
  <si>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</si>
  <si>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</si>
  <si>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</si>
  <si>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</si>
  <si>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</si>
  <si>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</si>
  <si>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</si>
  <si>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</si>
  <si>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</si>
  <si>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</si>
  <si>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</si>
  <si>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</si>
  <si>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</si>
  <si>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</si>
  <si>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</si>
  <si>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</si>
  <si>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</si>
  <si>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</si>
  <si>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</si>
  <si>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</si>
  <si>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</si>
  <si>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</si>
  <si>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</si>
  <si>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</si>
  <si>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</si>
  <si>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</si>
  <si>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</si>
  <si>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</si>
  <si>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</si>
  <si>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</si>
  <si>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</si>
  <si>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</si>
  <si>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</si>
  <si>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</si>
  <si>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</si>
  <si>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</si>
  <si>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</si>
  <si>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</si>
  <si>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</si>
  <si>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</si>
  <si>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</si>
  <si>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</si>
  <si>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</si>
  <si>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</si>
  <si>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</si>
  <si>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</si>
  <si>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</si>
  <si>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</si>
  <si>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</si>
  <si>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</si>
  <si>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</si>
  <si>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</si>
  <si>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</si>
  <si>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</si>
  <si>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</si>
  <si>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</si>
  <si>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</si>
  <si>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</si>
  <si>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</si>
  <si>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</si>
  <si>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</si>
  <si>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</si>
  <si>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</si>
  <si>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</si>
  <si>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</si>
  <si>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</si>
  <si>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</si>
  <si>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</si>
  <si>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</si>
  <si>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</si>
  <si>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</si>
  <si>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</si>
  <si>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</si>
  <si>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</si>
  <si>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</si>
  <si>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</si>
  <si>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</si>
  <si>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</si>
  <si>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</si>
  <si>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</si>
  <si>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</si>
  <si>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</si>
  <si>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</si>
  <si>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</si>
  <si>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</si>
  <si>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</si>
  <si>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</si>
  <si>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</si>
  <si>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</si>
  <si>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</si>
  <si>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</si>
  <si>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</si>
  <si>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</si>
  <si>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</si>
  <si>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</si>
  <si>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</si>
  <si>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</si>
  <si>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</si>
  <si>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</si>
  <si>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</si>
  <si>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</si>
  <si>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</si>
  <si>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</si>
  <si>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</si>
  <si>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</si>
  <si>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</si>
  <si>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</si>
  <si>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</si>
  <si>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</si>
  <si>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</si>
  <si>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</si>
  <si>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</si>
  <si>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</si>
  <si>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</si>
  <si>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</si>
  <si>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</si>
  <si>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</si>
  <si>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</si>
  <si>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</si>
  <si>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</si>
  <si>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</si>
  <si>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</si>
  <si>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</si>
  <si>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</si>
  <si>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</si>
  <si>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</si>
  <si>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</si>
  <si>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</si>
  <si>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</si>
  <si>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</si>
  <si>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</si>
  <si>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</si>
  <si>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</si>
  <si>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</si>
  <si>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</si>
  <si>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</si>
  <si>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</si>
  <si>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</si>
  <si>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</si>
  <si>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</si>
  <si>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</si>
  <si>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</si>
  <si>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</si>
  <si>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</si>
  <si>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</si>
  <si>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</si>
  <si>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</si>
  <si>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</si>
  <si>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</si>
  <si>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</si>
  <si>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</si>
  <si>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</si>
  <si>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</si>
  <si>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</si>
  <si>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</si>
  <si>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</si>
  <si>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</si>
  <si>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</si>
  <si>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</si>
  <si>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</si>
  <si>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</si>
  <si>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</si>
  <si>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</si>
  <si>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</si>
  <si>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</si>
  <si>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</si>
  <si>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</si>
  <si>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</si>
  <si>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</si>
  <si>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</si>
  <si>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</si>
  <si>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</si>
  <si>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</si>
  <si>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</si>
  <si>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</si>
  <si>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</si>
  <si>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</si>
  <si>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</si>
  <si>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</si>
  <si>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</si>
  <si>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</si>
  <si>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</si>
  <si>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</si>
  <si>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</si>
  <si>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</si>
  <si>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</si>
  <si>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</si>
  <si>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</si>
  <si>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</si>
  <si>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</si>
  <si>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</si>
  <si>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</si>
  <si>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</si>
  <si>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</si>
  <si>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</si>
  <si>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</si>
  <si>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</si>
  <si>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</si>
  <si>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</si>
  <si>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</si>
  <si>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</si>
  <si>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</si>
  <si>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</si>
  <si>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</si>
  <si>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</si>
  <si>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</si>
  <si>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</si>
  <si>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</si>
  <si>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</si>
  <si>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</si>
  <si>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</si>
  <si>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</si>
  <si>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</si>
  <si>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</si>
  <si>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</si>
  <si>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</si>
  <si>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</si>
  <si>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</si>
  <si>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</si>
  <si>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</si>
  <si>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</si>
  <si>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</si>
  <si>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</si>
  <si>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</si>
  <si>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</si>
  <si>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</si>
  <si>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</si>
  <si>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</si>
  <si>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</si>
  <si>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</si>
  <si>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</si>
  <si>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</si>
  <si>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</si>
  <si>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</si>
  <si>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</si>
  <si>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</si>
  <si>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</si>
  <si>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</si>
  <si>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</si>
  <si>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</si>
  <si>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</si>
  <si>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</si>
  <si>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</si>
  <si>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</si>
  <si>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</si>
  <si>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</si>
  <si>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</si>
  <si>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</si>
  <si>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</si>
  <si>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</si>
  <si>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</si>
  <si>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</si>
  <si>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</si>
  <si>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</si>
  <si>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</si>
  <si>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</si>
  <si>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</si>
  <si>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</si>
  <si>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</si>
  <si>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</si>
  <si>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</si>
  <si>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</si>
  <si>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</si>
  <si>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</si>
  <si>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</si>
  <si>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</si>
  <si>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</si>
  <si>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</si>
  <si>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</si>
  <si>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</si>
  <si>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</si>
  <si>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</si>
  <si>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</si>
  <si>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</si>
  <si>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</si>
  <si>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</si>
  <si>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</si>
  <si>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</si>
  <si>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</si>
  <si>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</si>
  <si>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</si>
  <si>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</si>
  <si>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</si>
  <si>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</si>
  <si>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</si>
  <si>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</si>
  <si>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</si>
  <si>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</si>
  <si>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</si>
  <si>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</si>
  <si>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</si>
  <si>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</si>
  <si>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</si>
  <si>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</si>
  <si>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</si>
  <si>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</si>
  <si>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</si>
  <si>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</si>
  <si>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</si>
  <si>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</si>
  <si>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</si>
  <si>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</si>
  <si>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</si>
  <si>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</si>
  <si>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</si>
  <si>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</si>
  <si>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</si>
  <si>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</si>
  <si>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</si>
  <si>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</si>
  <si>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</si>
  <si>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</si>
  <si>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</si>
  <si>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</si>
  <si>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</si>
  <si>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</si>
  <si>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</si>
  <si>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</si>
  <si>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</si>
  <si>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</si>
  <si>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</si>
  <si>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</si>
  <si>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</si>
  <si>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</si>
  <si>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</si>
  <si>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</si>
  <si>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</si>
  <si>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</si>
  <si>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</si>
  <si>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</si>
  <si>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</si>
  <si>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</si>
  <si>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</si>
  <si>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</si>
  <si>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</si>
  <si>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</si>
  <si>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</si>
  <si>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</si>
  <si>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</si>
  <si>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</si>
  <si>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</si>
  <si>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</si>
  <si>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</si>
  <si>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</si>
  <si>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</si>
  <si>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</si>
  <si>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</si>
  <si>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</si>
  <si>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</si>
  <si>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</si>
  <si>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</si>
  <si>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</si>
  <si>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</si>
  <si>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</si>
  <si>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</si>
  <si>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</si>
  <si>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</si>
  <si>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</si>
  <si>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</si>
  <si>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</si>
  <si>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</si>
  <si>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</si>
  <si>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</si>
  <si>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</si>
  <si>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</si>
  <si>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</si>
  <si>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</si>
  <si>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</si>
  <si>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</si>
  <si>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</si>
  <si>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</si>
  <si>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</si>
  <si>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</si>
  <si>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</si>
  <si>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</si>
  <si>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</si>
  <si>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</si>
  <si>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</si>
  <si>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</si>
  <si>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</si>
  <si>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</si>
  <si>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</si>
  <si>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</si>
  <si>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</si>
  <si>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</si>
  <si>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</si>
  <si>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</si>
  <si>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</si>
  <si>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</si>
  <si>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</si>
  <si>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</si>
  <si>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</si>
  <si>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</si>
  <si>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</si>
  <si>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</si>
  <si>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</si>
  <si>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</si>
  <si>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</si>
  <si>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</si>
  <si>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</si>
  <si>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</si>
  <si>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</si>
  <si>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</si>
  <si>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</si>
  <si>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</si>
  <si>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</si>
  <si>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</si>
  <si>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</si>
  <si>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</si>
  <si>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</si>
  <si>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</si>
  <si>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</si>
  <si>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</si>
  <si>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</si>
  <si>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</si>
  <si>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</si>
  <si>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</si>
  <si>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</si>
  <si>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</si>
  <si>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</si>
  <si>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</si>
  <si>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</si>
  <si>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</si>
  <si>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</si>
  <si>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</si>
  <si>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</si>
  <si>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</si>
  <si>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</si>
  <si>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</si>
  <si>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</si>
  <si>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</si>
  <si>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</si>
  <si>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</si>
  <si>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</si>
  <si>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</si>
  <si>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</si>
  <si>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</si>
  <si>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</si>
  <si>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</si>
  <si>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</si>
  <si>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</si>
  <si>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</si>
  <si>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</si>
  <si>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</si>
  <si>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</si>
  <si>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</si>
  <si>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</si>
  <si>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</si>
  <si>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</si>
  <si>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</si>
  <si>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</si>
  <si>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</si>
  <si>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</si>
  <si>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</si>
  <si>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</si>
  <si>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</si>
  <si>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</si>
  <si>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</si>
  <si>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</si>
  <si>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</si>
  <si>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</si>
  <si>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</si>
  <si>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</si>
  <si>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</si>
  <si>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</si>
  <si>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</si>
  <si>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</si>
  <si>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</si>
  <si>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</si>
  <si>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</si>
  <si>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</si>
  <si>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</si>
  <si>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</si>
  <si>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</si>
  <si>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</si>
  <si>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</si>
  <si>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</si>
  <si>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</si>
  <si>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</si>
  <si>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</si>
  <si>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</si>
  <si>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</si>
  <si>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</si>
  <si>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</si>
  <si>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</si>
  <si>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</si>
  <si>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</si>
  <si>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</si>
  <si>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</si>
  <si>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</si>
  <si>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</si>
  <si>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</si>
  <si>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</si>
  <si>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</si>
  <si>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</si>
  <si>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</si>
  <si>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</si>
  <si>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</si>
  <si>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</si>
  <si>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</si>
  <si>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</si>
  <si>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</si>
  <si>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</si>
  <si>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</si>
  <si>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</si>
  <si>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</si>
  <si>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</si>
  <si>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</si>
  <si>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</si>
  <si>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</si>
  <si>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</si>
  <si>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</si>
  <si>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</si>
  <si>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</si>
  <si>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</si>
  <si>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</si>
  <si>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</si>
  <si>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</si>
  <si>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</si>
  <si>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</si>
  <si>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</si>
  <si>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</si>
  <si>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</si>
  <si>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</si>
  <si>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</si>
  <si>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</si>
  <si>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</si>
  <si>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</si>
  <si>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</si>
  <si>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</si>
  <si>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</si>
  <si>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</si>
  <si>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</si>
  <si>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</si>
  <si>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</si>
  <si>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</si>
  <si>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</si>
  <si>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</si>
  <si>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</si>
  <si>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</si>
  <si>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</si>
  <si>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</si>
  <si>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</si>
  <si>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</si>
  <si>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</si>
  <si>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</si>
  <si>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</si>
  <si>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</si>
  <si>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</si>
  <si>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</si>
  <si>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</si>
  <si>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</si>
  <si>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</si>
  <si>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</si>
  <si>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</si>
  <si>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</si>
  <si>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</si>
  <si>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</si>
  <si>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</si>
  <si>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</si>
  <si>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</si>
  <si>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</si>
  <si>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</si>
  <si>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</si>
  <si>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</si>
  <si>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</si>
  <si>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</si>
  <si>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</si>
  <si>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</si>
  <si>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</si>
  <si>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</si>
  <si>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</si>
  <si>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</si>
  <si>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</si>
  <si>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</si>
  <si>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</si>
  <si>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</si>
  <si>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</si>
  <si>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</si>
  <si>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</si>
  <si>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</si>
  <si>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</si>
  <si>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</si>
  <si>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</si>
  <si>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</si>
  <si>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</si>
  <si>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</si>
  <si>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</si>
  <si>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</si>
  <si>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</si>
  <si>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</si>
  <si>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</si>
  <si>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</si>
  <si>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</si>
  <si>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</si>
  <si>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</si>
  <si>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</si>
  <si>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</si>
  <si>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</si>
  <si>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</si>
  <si>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</si>
  <si>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</si>
  <si>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</si>
  <si>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</si>
  <si>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</si>
  <si>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</si>
  <si>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</si>
  <si>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</si>
  <si>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</si>
  <si>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</si>
  <si>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</si>
  <si>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</si>
  <si>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</si>
  <si>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</si>
  <si>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</si>
  <si>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</si>
  <si>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</si>
  <si>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</si>
  <si>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</si>
  <si>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</si>
  <si>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</si>
  <si>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</si>
  <si>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</si>
  <si>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</si>
  <si>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</si>
  <si>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</si>
  <si>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</si>
  <si>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</si>
  <si>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</si>
  <si>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</si>
  <si>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</si>
  <si>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</si>
  <si>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</si>
  <si>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</si>
  <si>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</si>
  <si>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</si>
  <si>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</si>
  <si>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</si>
  <si>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</si>
  <si>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</si>
  <si>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</si>
  <si>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</si>
  <si>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</si>
  <si>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</si>
  <si>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</si>
  <si>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</si>
  <si>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</si>
  <si>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</si>
  <si>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</si>
  <si>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</si>
  <si>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</si>
  <si>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</si>
  <si>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</si>
  <si>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</si>
  <si>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</si>
  <si>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</si>
  <si>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</si>
  <si>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</si>
  <si>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</si>
  <si>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</si>
  <si>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</si>
  <si>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</si>
  <si>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</si>
  <si>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</si>
  <si>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</si>
  <si>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</si>
  <si>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</si>
  <si>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</si>
  <si>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</si>
  <si>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</si>
  <si>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</si>
  <si>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</si>
  <si>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</si>
  <si>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</si>
  <si>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</si>
  <si>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</si>
  <si>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</si>
  <si>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</si>
  <si>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</si>
  <si>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</si>
  <si>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</si>
  <si>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</si>
  <si>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</si>
  <si>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</si>
  <si>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</si>
  <si>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</si>
  <si>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</si>
  <si>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</si>
  <si>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</si>
  <si>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</si>
  <si>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</si>
  <si>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</si>
  <si>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</si>
  <si>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</si>
  <si>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</si>
  <si>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</si>
  <si>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</si>
  <si>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</si>
  <si>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</si>
  <si>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</si>
  <si>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</si>
  <si>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</si>
  <si>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</si>
  <si>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</si>
  <si>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</si>
  <si>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</si>
  <si>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</si>
  <si>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</si>
  <si>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</si>
  <si>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</si>
  <si>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</si>
  <si>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</si>
  <si>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</si>
  <si>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</si>
  <si>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</si>
  <si>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</si>
  <si>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</si>
  <si>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</si>
  <si>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</si>
  <si>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</si>
  <si>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</si>
  <si>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</si>
  <si>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</si>
  <si>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</si>
  <si>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</si>
  <si>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</si>
  <si>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</si>
  <si>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</si>
  <si>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</si>
  <si>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</si>
  <si>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</si>
  <si>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</si>
  <si>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</si>
  <si>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</si>
  <si>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</si>
  <si>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</si>
  <si>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</si>
  <si>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</si>
  <si>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</si>
  <si>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</si>
  <si>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</si>
  <si>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</si>
  <si>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</si>
  <si>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</si>
  <si>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</si>
  <si>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</si>
  <si>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</si>
  <si>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</si>
  <si>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</si>
  <si>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</si>
  <si>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</si>
  <si>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</si>
  <si>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</si>
  <si>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</si>
  <si>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</si>
  <si>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</si>
  <si>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</si>
  <si>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</si>
  <si>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</si>
  <si>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</si>
  <si>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</si>
  <si>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</si>
  <si>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</si>
  <si>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</si>
  <si>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</si>
  <si>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</si>
  <si>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</si>
  <si>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</si>
  <si>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</si>
  <si>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</si>
  <si>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</si>
  <si>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</si>
  <si>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</si>
  <si>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</si>
  <si>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</si>
  <si>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</si>
  <si>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</si>
  <si>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</si>
  <si>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</si>
  <si>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</si>
  <si>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</si>
  <si>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</si>
  <si>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</si>
  <si>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</si>
  <si>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</si>
  <si>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</si>
  <si>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</si>
  <si>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</si>
  <si>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</si>
  <si>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</si>
  <si>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</si>
  <si>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</si>
  <si>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</si>
  <si>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</si>
  <si>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</si>
  <si>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</si>
  <si>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</si>
  <si>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</si>
  <si>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</si>
  <si>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</si>
  <si>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</si>
  <si>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</si>
  <si>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</si>
  <si>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</si>
  <si>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</si>
  <si>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</si>
  <si>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</si>
  <si>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</si>
  <si>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</si>
  <si>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</si>
  <si>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</si>
  <si>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</si>
  <si>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</si>
  <si>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</si>
  <si>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</si>
  <si>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</si>
  <si>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</si>
  <si>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</si>
  <si>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</si>
  <si>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</si>
  <si>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</si>
  <si>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</si>
  <si>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</si>
  <si>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</si>
  <si>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</si>
  <si>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</si>
  <si>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</si>
  <si>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</si>
  <si>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</si>
  <si>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</si>
  <si>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</si>
  <si>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</si>
  <si>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</si>
  <si>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</si>
  <si>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</si>
  <si>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</si>
  <si>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</si>
  <si>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</si>
  <si>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</si>
  <si>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</si>
  <si>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</si>
  <si>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</si>
  <si>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</si>
  <si>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</si>
  <si>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</si>
  <si>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</si>
  <si>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</si>
  <si>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</si>
  <si>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</si>
  <si>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</si>
  <si>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</si>
  <si>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</si>
  <si>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</si>
  <si>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</si>
  <si>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</si>
  <si>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</si>
  <si>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</si>
  <si>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</si>
  <si>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</si>
  <si>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</si>
  <si>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</si>
  <si>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</si>
  <si>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</si>
  <si>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</si>
  <si>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</si>
  <si>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</si>
  <si>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</si>
  <si>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</si>
  <si>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</si>
  <si>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</si>
  <si>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</si>
  <si>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</si>
  <si>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</si>
  <si>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</si>
  <si>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</si>
  <si>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</si>
  <si>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</si>
  <si>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</si>
  <si>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</si>
  <si>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</si>
  <si>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</si>
  <si>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</si>
  <si>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</si>
  <si>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</si>
  <si>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</si>
  <si>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</si>
  <si>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</si>
  <si>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</si>
  <si>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</si>
  <si>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</si>
  <si>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</si>
  <si>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</si>
  <si>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</si>
  <si>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</si>
  <si>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</si>
  <si>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</si>
  <si>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</si>
  <si>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</si>
  <si>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</si>
  <si>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</si>
  <si>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</si>
  <si>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</si>
  <si>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</si>
  <si>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</si>
  <si>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</si>
  <si>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</si>
  <si>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</si>
  <si>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</si>
  <si>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</si>
  <si>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</si>
  <si>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</si>
  <si>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</si>
  <si>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</si>
  <si>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</si>
  <si>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</si>
  <si>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</si>
  <si>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</si>
  <si>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</si>
  <si>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</si>
  <si>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</si>
  <si>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</si>
  <si>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</si>
  <si>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</si>
  <si>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</si>
  <si>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</si>
  <si>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</si>
  <si>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</si>
  <si>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</si>
  <si>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</si>
  <si>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</si>
  <si>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</si>
  <si>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</si>
  <si>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</si>
  <si>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</si>
  <si>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</si>
  <si>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</si>
  <si>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</si>
  <si>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</si>
  <si>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</si>
  <si>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</si>
  <si>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</si>
  <si>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</si>
  <si>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</si>
  <si>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</si>
  <si>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</si>
  <si>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</si>
  <si>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</si>
  <si>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</si>
  <si>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</si>
  <si>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</si>
  <si>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</si>
  <si>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</si>
  <si>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</si>
  <si>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</si>
  <si>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</si>
  <si>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</si>
  <si>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</si>
  <si>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</si>
  <si>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</si>
  <si>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</si>
  <si>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</si>
  <si>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</si>
  <si>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</si>
  <si>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</si>
  <si>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</si>
  <si>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</si>
  <si>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</si>
  <si>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</si>
  <si>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</si>
  <si>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</si>
  <si>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</si>
  <si>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</si>
  <si>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</si>
  <si>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</si>
  <si>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</si>
  <si>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</si>
  <si>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</si>
  <si>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</si>
  <si>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</si>
  <si>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</si>
  <si>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</si>
  <si>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</si>
  <si>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</si>
  <si>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</si>
  <si>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</si>
  <si>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</si>
  <si>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</si>
  <si>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</si>
  <si>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</si>
  <si>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</si>
  <si>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</si>
  <si>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</si>
  <si>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</si>
  <si>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</si>
  <si>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</si>
  <si>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</si>
  <si>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</si>
  <si>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</si>
  <si>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</si>
  <si>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</si>
  <si>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</si>
  <si>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</si>
  <si>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</si>
  <si>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</si>
  <si>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</si>
  <si>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</si>
  <si>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</si>
  <si>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</si>
  <si>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</si>
  <si>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</si>
  <si>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</si>
  <si>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</si>
  <si>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</si>
  <si>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</si>
  <si>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</si>
  <si>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</si>
  <si>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</si>
  <si>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</si>
  <si>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</si>
  <si>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</si>
  <si>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</si>
  <si>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</si>
  <si>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</si>
  <si>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</si>
  <si>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</si>
  <si>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</si>
  <si>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</si>
  <si>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</si>
  <si>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</si>
  <si>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</si>
  <si>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</si>
  <si>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</si>
  <si>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</si>
  <si>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</si>
  <si>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</si>
  <si>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</si>
  <si>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</si>
  <si>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</si>
  <si>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</si>
  <si>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</si>
  <si>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</si>
  <si>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</si>
  <si>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</si>
  <si>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</si>
  <si>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</si>
  <si>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</si>
  <si>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</si>
  <si>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</si>
  <si>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</si>
  <si>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</si>
  <si>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</si>
  <si>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</si>
  <si>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</si>
  <si>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</si>
  <si>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</si>
  <si>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</si>
  <si>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</si>
  <si>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</si>
  <si>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</si>
  <si>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</si>
  <si>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</si>
  <si>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</si>
  <si>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</si>
  <si>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</si>
  <si>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</si>
  <si>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</si>
  <si>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</si>
  <si>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</si>
  <si>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</si>
  <si>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</si>
  <si>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</si>
  <si>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</si>
  <si>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</si>
  <si>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</si>
  <si>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</si>
  <si>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</si>
  <si>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</si>
  <si>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</si>
  <si>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</si>
  <si>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</si>
  <si>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</si>
  <si>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</si>
  <si>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</si>
  <si>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</si>
  <si>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</si>
  <si>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</si>
  <si>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</si>
  <si>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</si>
  <si>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</si>
  <si>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</si>
  <si>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</si>
  <si>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</si>
  <si>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</si>
  <si>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</si>
  <si>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</si>
  <si>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</si>
  <si>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</si>
  <si>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</si>
  <si>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</si>
  <si>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</si>
  <si>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</si>
  <si>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</si>
  <si>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</si>
  <si>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</si>
  <si>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</si>
  <si>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</si>
  <si>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</si>
  <si>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</si>
  <si>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</si>
  <si>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</si>
  <si>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</si>
  <si>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</si>
  <si>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</si>
  <si>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</si>
  <si>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</si>
  <si>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</si>
  <si>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</si>
  <si>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</si>
  <si>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</si>
  <si>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</si>
  <si>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</si>
  <si>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</si>
  <si>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</si>
  <si>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</si>
  <si>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</si>
  <si>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</si>
  <si>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</si>
  <si>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</si>
  <si>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</si>
  <si>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</si>
  <si>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</si>
  <si>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</si>
  <si>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</si>
  <si>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</si>
  <si>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</si>
  <si>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</si>
  <si>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</si>
  <si>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</si>
  <si>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</si>
  <si>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</si>
  <si>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</si>
  <si>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</si>
  <si>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</si>
  <si>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</si>
  <si>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</si>
  <si>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</si>
  <si>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</si>
  <si>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</si>
  <si>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</si>
  <si>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</si>
  <si>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</si>
  <si>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</si>
  <si>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</si>
  <si>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</si>
  <si>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</si>
  <si>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</si>
  <si>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</si>
  <si>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</si>
  <si>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</si>
  <si>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</si>
  <si>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</si>
  <si>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</si>
  <si>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</si>
  <si>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</si>
  <si>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</si>
  <si>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</si>
  <si>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</si>
  <si>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</si>
  <si>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</si>
  <si>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</si>
  <si>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</si>
  <si>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</si>
  <si>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</si>
  <si>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</si>
  <si>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</si>
  <si>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</si>
  <si>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</si>
  <si>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</si>
  <si>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</si>
  <si>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</si>
  <si>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</si>
  <si>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</si>
  <si>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</si>
  <si>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</si>
  <si>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</si>
  <si>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</si>
  <si>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</si>
  <si>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</si>
  <si>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</si>
  <si>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</si>
  <si>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</si>
  <si>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</si>
  <si>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</si>
  <si>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</si>
  <si>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</si>
  <si>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</si>
  <si>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</si>
  <si>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</si>
  <si>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</si>
  <si>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</si>
  <si>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</si>
  <si>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</si>
  <si>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</si>
  <si>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</si>
  <si>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</si>
  <si>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</si>
  <si>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</si>
  <si>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</si>
  <si>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</si>
  <si>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</si>
  <si>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</si>
  <si>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</si>
  <si>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</si>
  <si>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</si>
  <si>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</si>
  <si>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</si>
  <si>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</si>
  <si>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</si>
  <si>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</si>
  <si>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</si>
  <si>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</si>
  <si>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</si>
  <si>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</si>
  <si>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</si>
  <si>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</si>
  <si>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</si>
  <si>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</si>
  <si>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</si>
  <si>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</si>
  <si>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</si>
  <si>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</si>
  <si>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</si>
  <si>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</si>
  <si>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</si>
  <si>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</si>
  <si>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</si>
  <si>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</si>
  <si>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</si>
  <si>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</si>
  <si>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</si>
  <si>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</si>
  <si>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</si>
  <si>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</si>
  <si>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</si>
  <si>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</si>
  <si>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</si>
  <si>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</si>
  <si>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</si>
  <si>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</si>
  <si>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</si>
  <si>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</si>
  <si>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</si>
  <si>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</si>
  <si>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</si>
  <si>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</si>
  <si>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</si>
  <si>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</si>
  <si>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</si>
  <si>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</si>
  <si>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</si>
  <si>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</si>
  <si>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</si>
  <si>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</si>
  <si>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</si>
  <si>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</si>
  <si>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</si>
  <si>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</si>
  <si>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</si>
  <si>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</si>
  <si>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</si>
  <si>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</si>
  <si>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</si>
  <si>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</si>
  <si>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</si>
  <si>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</si>
  <si>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</si>
  <si>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</si>
  <si>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</si>
  <si>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</si>
  <si>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</si>
  <si>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</si>
  <si>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</si>
  <si>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</si>
  <si>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</si>
  <si>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</si>
  <si>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</si>
  <si>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</si>
  <si>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</si>
  <si>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</si>
  <si>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</si>
  <si>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</si>
  <si>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</si>
  <si>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</si>
  <si>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</si>
  <si>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</si>
  <si>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</si>
  <si>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</si>
  <si>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</si>
  <si>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</si>
  <si>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</si>
  <si>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</si>
  <si>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</si>
  <si>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</si>
  <si>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</si>
  <si>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</si>
  <si>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</si>
  <si>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</si>
  <si>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</si>
  <si>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</si>
  <si>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</si>
  <si>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</si>
  <si>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</si>
  <si>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</si>
  <si>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</si>
  <si>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</si>
  <si>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</si>
  <si>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</si>
  <si>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</si>
  <si>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</si>
  <si>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</si>
  <si>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</si>
  <si>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</si>
  <si>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</si>
  <si>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</si>
  <si>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</si>
  <si>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</si>
  <si>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</si>
  <si>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</si>
  <si>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</si>
  <si>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</si>
  <si>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</si>
  <si>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</si>
  <si>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</si>
  <si>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</si>
  <si>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</si>
  <si>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</si>
  <si>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</si>
  <si>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</si>
  <si>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</si>
  <si>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</si>
  <si>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</si>
  <si>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</si>
  <si>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</si>
  <si>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</si>
  <si>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</si>
  <si>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</si>
  <si>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</si>
  <si>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</si>
  <si>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</si>
  <si>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</si>
  <si>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</si>
  <si>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</si>
  <si>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</si>
  <si>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</si>
  <si>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</si>
  <si>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</si>
  <si>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</si>
  <si>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</si>
  <si>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</si>
  <si>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</si>
  <si>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</si>
  <si>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</si>
  <si>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</si>
  <si>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</si>
  <si>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</si>
  <si>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</si>
  <si>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</si>
  <si>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</si>
  <si>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</si>
  <si>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</si>
  <si>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</si>
  <si>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</si>
  <si>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</si>
  <si>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</si>
  <si>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</si>
  <si>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</si>
  <si>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</si>
  <si>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</si>
  <si>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</si>
  <si>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</si>
  <si>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</si>
  <si>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</si>
  <si>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</si>
  <si>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</si>
  <si>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</si>
  <si>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</si>
  <si>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</si>
  <si>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</si>
  <si>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</si>
  <si>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</si>
  <si>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</si>
  <si>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</si>
  <si>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</si>
  <si>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</si>
  <si>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</si>
  <si>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</si>
  <si>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</si>
  <si>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</si>
  <si>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</si>
  <si>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</si>
  <si>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</si>
  <si>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</si>
  <si>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</si>
  <si>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</si>
  <si>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</si>
  <si>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</si>
  <si>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</si>
  <si>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</si>
  <si>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</si>
  <si>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</si>
  <si>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</si>
  <si>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</si>
  <si>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</si>
  <si>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</si>
  <si>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</si>
  <si>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</si>
  <si>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</si>
  <si>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</si>
  <si>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</si>
  <si>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</si>
  <si>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</si>
  <si>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</si>
  <si>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</si>
  <si>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</si>
  <si>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</si>
  <si>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</si>
  <si>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</si>
  <si>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</si>
  <si>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</si>
  <si>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</si>
  <si>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</si>
  <si>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</si>
  <si>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</si>
  <si>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</si>
  <si>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</si>
  <si>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</si>
  <si>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</si>
  <si>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</si>
  <si>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</si>
  <si>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</si>
  <si>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</si>
  <si>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</si>
  <si>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</si>
  <si>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</si>
  <si>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</si>
  <si>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</si>
  <si>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</si>
  <si>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</si>
  <si>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</si>
  <si>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</si>
  <si>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</si>
  <si>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</si>
  <si>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</si>
  <si>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</si>
  <si>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</si>
  <si>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</si>
  <si>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</si>
  <si>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</si>
  <si>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</si>
  <si>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</si>
  <si>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</si>
  <si>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</si>
  <si>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</si>
  <si>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</si>
  <si>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</si>
  <si>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</si>
  <si>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</si>
  <si>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</si>
  <si>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</si>
  <si>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</si>
  <si>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</si>
  <si>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</si>
  <si>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</si>
  <si>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</si>
  <si>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</si>
  <si>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</si>
  <si>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</si>
  <si>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</si>
  <si>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</si>
  <si>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</si>
  <si>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</si>
  <si>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</si>
  <si>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</si>
  <si>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</si>
  <si>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</si>
  <si>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</si>
  <si>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</si>
  <si>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</si>
  <si>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</si>
  <si>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</si>
  <si>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</si>
  <si>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</si>
  <si>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</si>
  <si>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</si>
  <si>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</si>
  <si>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</si>
  <si>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</si>
  <si>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</si>
  <si>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</si>
  <si>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</si>
  <si>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</si>
  <si>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</si>
  <si>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</si>
  <si>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</si>
  <si>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</si>
  <si>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</si>
  <si>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</si>
  <si>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</si>
  <si>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</si>
  <si>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</si>
  <si>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</si>
  <si>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</si>
  <si>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</si>
  <si>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</si>
  <si>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</si>
  <si>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</si>
  <si>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</si>
  <si>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</si>
  <si>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</si>
  <si>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</si>
  <si>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</si>
  <si>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</si>
  <si>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</si>
  <si>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</si>
  <si>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</si>
  <si>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</si>
  <si>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</si>
  <si>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</si>
  <si>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</si>
  <si>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</si>
  <si>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</si>
  <si>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</si>
  <si>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</si>
  <si>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</si>
  <si>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</si>
  <si>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</si>
  <si>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</si>
  <si>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</si>
  <si>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</si>
  <si>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</si>
  <si>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</si>
  <si>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</si>
  <si>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</si>
  <si>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</si>
  <si>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</si>
  <si>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</si>
  <si>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</si>
  <si>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</si>
  <si>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</si>
  <si>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</si>
  <si>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</si>
  <si>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</si>
  <si>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</si>
  <si>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</si>
  <si>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</si>
  <si>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</si>
  <si>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</si>
  <si>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</si>
  <si>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</si>
  <si>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</si>
  <si>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</si>
  <si>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</si>
  <si>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</si>
  <si>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</si>
  <si>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</si>
  <si>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</si>
  <si>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</si>
  <si>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</si>
  <si>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</si>
  <si>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</si>
  <si>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</si>
  <si>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</si>
  <si>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</si>
  <si>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</si>
  <si>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</si>
  <si>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</si>
  <si>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</si>
  <si>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</si>
  <si>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</si>
  <si>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</si>
  <si>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</si>
  <si>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</si>
  <si>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</si>
  <si>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</si>
  <si>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</si>
  <si>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</si>
  <si>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</si>
  <si>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</si>
  <si>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</si>
  <si>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</si>
  <si>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</si>
  <si>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</si>
  <si>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</si>
  <si>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</si>
  <si>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</si>
  <si>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</si>
  <si>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</si>
  <si>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</si>
  <si>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</si>
  <si>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</si>
  <si>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</si>
  <si>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</si>
  <si>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</si>
  <si>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</si>
  <si>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</si>
  <si>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</si>
  <si>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</si>
  <si>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</si>
  <si>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</si>
  <si>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</si>
  <si>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</si>
  <si>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</si>
  <si>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</si>
  <si>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</si>
  <si>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</si>
  <si>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</si>
  <si>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</si>
  <si>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</si>
  <si>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</si>
  <si>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</si>
  <si>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</si>
  <si>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</si>
  <si>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</si>
  <si>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</si>
  <si>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</si>
  <si>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</si>
  <si>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</si>
  <si>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</si>
  <si>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</si>
  <si>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</si>
  <si>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</si>
  <si>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</si>
  <si>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</si>
  <si>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</si>
  <si>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</si>
  <si>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</si>
  <si>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</si>
  <si>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</si>
  <si>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</si>
  <si>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</si>
  <si>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</si>
  <si>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</si>
  <si>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</si>
  <si>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</si>
  <si>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</si>
  <si>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</si>
  <si>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</si>
  <si>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</si>
  <si>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</si>
  <si>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</si>
  <si>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</si>
  <si>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</si>
  <si>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</si>
  <si>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</si>
  <si>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</si>
  <si>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</si>
  <si>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</si>
  <si>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</si>
  <si>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</si>
  <si>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</si>
  <si>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</si>
  <si>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</si>
  <si>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</si>
  <si>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</si>
  <si>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</si>
  <si>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</si>
  <si>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</si>
  <si>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</si>
  <si>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</si>
  <si>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</si>
  <si>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</si>
  <si>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</si>
  <si>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</si>
  <si>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</si>
  <si>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</si>
  <si>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</si>
  <si>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</si>
  <si>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</si>
  <si>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</si>
  <si>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</si>
  <si>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</si>
  <si>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</si>
  <si>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</si>
  <si>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</si>
  <si>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</si>
  <si>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</si>
  <si>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</si>
  <si>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</si>
  <si>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</si>
  <si>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</si>
  <si>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</si>
  <si>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</si>
  <si>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</si>
  <si>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</si>
  <si>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</si>
  <si>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</si>
  <si>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</si>
  <si>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</si>
  <si>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</si>
  <si>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</si>
  <si>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</si>
  <si>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</si>
  <si>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</si>
  <si>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</si>
  <si>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</si>
  <si>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</si>
  <si>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</si>
  <si>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</si>
  <si>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</si>
  <si>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</si>
  <si>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</si>
  <si>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</si>
  <si>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</si>
  <si>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</si>
  <si>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</si>
  <si>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</si>
  <si>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</si>
  <si>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</si>
  <si>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</si>
  <si>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</si>
  <si>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</si>
  <si>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</si>
  <si>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</si>
  <si>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</si>
  <si>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</si>
  <si>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</si>
  <si>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</si>
  <si>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</si>
  <si>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</si>
  <si>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</si>
  <si>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</si>
  <si>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</si>
  <si>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</si>
  <si>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</si>
  <si>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</si>
  <si>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</si>
  <si>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</si>
  <si>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</si>
  <si>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</si>
  <si>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</si>
  <si>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</si>
  <si>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</si>
  <si>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</si>
  <si>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</si>
  <si>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</si>
  <si>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</si>
  <si>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</si>
  <si>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</si>
  <si>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</si>
  <si>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</si>
  <si>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</si>
  <si>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</si>
  <si>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</si>
  <si>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</si>
  <si>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</si>
  <si>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</si>
  <si>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</si>
  <si>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</si>
  <si>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</si>
  <si>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</si>
  <si>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</si>
  <si>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</si>
  <si>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</si>
  <si>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</si>
  <si>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</si>
  <si>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</si>
  <si>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</si>
  <si>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</si>
  <si>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</si>
  <si>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</si>
  <si>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</si>
  <si>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</si>
  <si>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</si>
  <si>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</si>
  <si>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</si>
  <si>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</si>
  <si>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</si>
  <si>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</si>
  <si>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</si>
  <si>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</si>
  <si>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</si>
  <si>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</si>
  <si>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</si>
  <si>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</si>
  <si>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</si>
  <si>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</si>
  <si>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</si>
  <si>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</si>
  <si>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</si>
  <si>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</si>
  <si>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</si>
  <si>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</si>
  <si>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</si>
  <si>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</si>
  <si>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</si>
  <si>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</si>
  <si>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</si>
  <si>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</si>
  <si>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</si>
  <si>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</si>
  <si>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</si>
  <si>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</si>
  <si>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</si>
  <si>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</si>
  <si>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</si>
  <si>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</si>
  <si>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</si>
  <si>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</si>
  <si>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</si>
  <si>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</si>
  <si>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</si>
  <si>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</si>
  <si>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</si>
  <si>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</si>
  <si>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</si>
  <si>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</si>
  <si>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</si>
  <si>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</si>
  <si>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</si>
  <si>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</si>
  <si>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</si>
  <si>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</si>
  <si>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</si>
  <si>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</si>
  <si>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</si>
  <si>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</si>
  <si>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</si>
  <si>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</si>
  <si>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</si>
  <si>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</si>
  <si>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</si>
  <si>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</si>
  <si>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</si>
  <si>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</si>
  <si>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</si>
  <si>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</si>
  <si>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</si>
  <si>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</si>
  <si>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</si>
  <si>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</si>
  <si>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</si>
  <si>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</si>
  <si>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</si>
  <si>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</si>
  <si>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</si>
  <si>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</si>
  <si>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</si>
  <si>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</si>
  <si>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</si>
  <si>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</si>
  <si>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</si>
  <si>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</si>
  <si>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</si>
  <si>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</si>
  <si>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</si>
  <si>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</si>
  <si>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</si>
  <si>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</si>
  <si>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</si>
  <si>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</si>
  <si>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</si>
  <si>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</si>
  <si>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</si>
  <si>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</si>
  <si>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</si>
  <si>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</si>
  <si>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</si>
  <si>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</si>
  <si>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</si>
  <si>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</si>
  <si>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</si>
  <si>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</si>
  <si>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</si>
  <si>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</si>
  <si>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</si>
  <si>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</si>
  <si>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</si>
  <si>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</si>
  <si>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</si>
  <si>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</si>
  <si>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</si>
  <si>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</si>
  <si>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</si>
  <si>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</si>
  <si>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</si>
  <si>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</si>
  <si>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</si>
  <si>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</si>
  <si>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</si>
  <si>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</si>
  <si>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</si>
  <si>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</si>
  <si>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</si>
  <si>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</si>
  <si>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</si>
  <si>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</si>
  <si>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</si>
  <si>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</si>
  <si>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</si>
  <si>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</si>
  <si>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</si>
  <si>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</si>
  <si>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</si>
  <si>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</si>
  <si>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</si>
  <si>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</si>
  <si>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</si>
  <si>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</si>
  <si>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</si>
  <si>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</si>
  <si>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</si>
  <si>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</si>
  <si>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</si>
  <si>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</si>
  <si>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</si>
  <si>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</si>
  <si>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</si>
  <si>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</si>
  <si>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</si>
  <si>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</si>
  <si>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</si>
  <si>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</si>
  <si>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</si>
  <si>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</si>
  <si>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</si>
  <si>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</si>
  <si>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</si>
  <si>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</si>
  <si>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</si>
  <si>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</si>
  <si>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</si>
  <si>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</si>
  <si>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</si>
  <si>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</si>
  <si>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</si>
  <si>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</si>
  <si>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</si>
  <si>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</si>
  <si>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</si>
  <si>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</si>
  <si>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</si>
  <si>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</si>
  <si>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</si>
  <si>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</si>
  <si>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</si>
  <si>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</si>
  <si>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</si>
  <si>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</si>
  <si>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</si>
  <si>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</si>
  <si>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</si>
  <si>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</si>
  <si>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</si>
  <si>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</si>
  <si>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</si>
  <si>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</si>
  <si>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</si>
  <si>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</si>
  <si>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</si>
  <si>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</si>
  <si>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</si>
  <si>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</si>
  <si>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</si>
  <si>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</si>
  <si>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</si>
  <si>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</si>
  <si>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</si>
  <si>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</si>
  <si>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</si>
  <si>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</si>
  <si>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</si>
  <si>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</si>
  <si>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</si>
  <si>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</si>
  <si>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</si>
  <si>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</si>
  <si>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</si>
  <si>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</si>
  <si>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</si>
  <si>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</si>
  <si>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</si>
  <si>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</si>
  <si>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</si>
  <si>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</si>
  <si>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</si>
  <si>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</si>
  <si>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</si>
  <si>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</si>
  <si>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</si>
  <si>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</si>
  <si>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</si>
  <si>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</si>
  <si>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</si>
  <si>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</si>
  <si>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</si>
  <si>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</si>
  <si>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</si>
  <si>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</si>
  <si>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</si>
  <si>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</si>
  <si>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</si>
  <si>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</si>
  <si>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</si>
  <si>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</si>
  <si>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</si>
  <si>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</si>
  <si>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</si>
  <si>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</si>
  <si>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</si>
  <si>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</si>
  <si>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</si>
  <si>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</si>
  <si>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</si>
  <si>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</si>
  <si>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</si>
  <si>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</si>
  <si>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</si>
  <si>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</si>
  <si>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</si>
  <si>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</si>
  <si>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</si>
  <si>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</si>
  <si>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</si>
  <si>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</si>
  <si>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</si>
  <si>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</si>
  <si>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</si>
  <si>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</si>
  <si>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</si>
  <si>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</si>
  <si>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</si>
  <si>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</si>
  <si>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</si>
  <si>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</si>
  <si>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</si>
  <si>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</si>
  <si>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</si>
  <si>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</si>
  <si>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</si>
  <si>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</si>
  <si>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</si>
  <si>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</si>
  <si>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</si>
  <si>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</si>
  <si>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</si>
  <si>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</si>
  <si>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</si>
  <si>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</si>
  <si>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</si>
  <si>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</si>
  <si>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</si>
  <si>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</si>
  <si>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</si>
  <si>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</si>
  <si>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</si>
  <si>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</si>
  <si>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</si>
  <si>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</si>
  <si>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</si>
  <si>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</si>
  <si>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</si>
  <si>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</si>
  <si>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</si>
  <si>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</si>
  <si>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</si>
  <si>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</si>
  <si>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</si>
  <si>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</si>
  <si>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</si>
  <si>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</si>
  <si>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</si>
  <si>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</si>
  <si>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</si>
  <si>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</si>
  <si>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</si>
  <si>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</si>
  <si>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</si>
  <si>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</si>
  <si>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</si>
  <si>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</si>
  <si>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</si>
  <si>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</si>
  <si>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</si>
  <si>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</si>
  <si>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</si>
  <si>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</si>
  <si>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</si>
  <si>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</si>
  <si>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</si>
  <si>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</si>
  <si>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</si>
  <si>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</si>
  <si>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</si>
  <si>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</si>
  <si>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</si>
  <si>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</si>
  <si>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</si>
  <si>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</si>
  <si>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</si>
  <si>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</si>
  <si>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</si>
  <si>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</si>
  <si>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</si>
  <si>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</si>
  <si>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</si>
  <si>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</si>
  <si>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</si>
  <si>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</si>
  <si>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</si>
  <si>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</si>
  <si>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</si>
  <si>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</si>
  <si>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</si>
  <si>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</si>
  <si>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</si>
  <si>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</si>
  <si>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</si>
  <si>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</si>
  <si>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</si>
  <si>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</si>
  <si>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</si>
  <si>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</si>
  <si>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</si>
  <si>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</si>
  <si>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</si>
  <si>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</si>
  <si>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</si>
  <si>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</si>
  <si>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</si>
  <si>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</si>
  <si>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</si>
  <si>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</si>
  <si>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</si>
  <si>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</si>
  <si>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</si>
  <si>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</si>
  <si>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</si>
  <si>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</si>
  <si>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</si>
  <si>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</si>
  <si>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</si>
  <si>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</si>
  <si>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</si>
  <si>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</si>
  <si>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</si>
  <si>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</si>
  <si>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</si>
  <si>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</si>
  <si>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</si>
  <si>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</si>
  <si>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</si>
  <si>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</si>
  <si>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</si>
  <si>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</si>
  <si>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</si>
  <si>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</si>
  <si>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</si>
  <si>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</si>
  <si>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</si>
  <si>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</si>
  <si>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</si>
  <si>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</si>
  <si>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</si>
  <si>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</si>
  <si>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</si>
  <si>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</si>
  <si>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</si>
  <si>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</si>
  <si>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</si>
  <si>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</si>
  <si>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</si>
  <si>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</si>
  <si>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</si>
  <si>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</si>
  <si>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</si>
  <si>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</si>
  <si>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</si>
  <si>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</si>
  <si>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</si>
  <si>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</si>
  <si>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</si>
  <si>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</si>
  <si>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</si>
  <si>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</si>
  <si>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</si>
  <si>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</si>
  <si>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</si>
  <si>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</si>
  <si>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</si>
  <si>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</si>
  <si>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</si>
  <si>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</si>
  <si>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</si>
  <si>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</si>
  <si>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</si>
  <si>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</si>
  <si>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</si>
  <si>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</si>
  <si>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</si>
  <si>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</si>
  <si>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</si>
  <si>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</si>
  <si>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</si>
  <si>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</si>
  <si>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</si>
  <si>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</si>
  <si>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</si>
  <si>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</si>
  <si>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</si>
  <si>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</si>
  <si>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</si>
  <si>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</si>
  <si>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</si>
  <si>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</si>
  <si>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</si>
  <si>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</si>
  <si>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</si>
  <si>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</si>
  <si>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</si>
  <si>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</si>
  <si>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</si>
  <si>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</si>
  <si>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</si>
  <si>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</si>
  <si>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</si>
  <si>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</si>
  <si>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</si>
  <si>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</si>
  <si>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</si>
  <si>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</si>
  <si>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</si>
  <si>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</si>
  <si>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</si>
  <si>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</si>
  <si>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</si>
  <si>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</si>
  <si>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</si>
  <si>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</si>
  <si>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</si>
  <si>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</si>
  <si>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</si>
  <si>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</si>
  <si>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</si>
  <si>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</si>
  <si>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</si>
  <si>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</si>
  <si>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</si>
  <si>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</si>
  <si>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</si>
  <si>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</si>
  <si>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</si>
  <si>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</si>
  <si>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</si>
  <si>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</si>
  <si>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</si>
  <si>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</si>
  <si>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</si>
  <si>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</si>
  <si>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</si>
  <si>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</si>
  <si>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</si>
  <si>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</si>
  <si>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</si>
  <si>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</si>
  <si>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</si>
  <si>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</si>
  <si>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</si>
  <si>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</si>
  <si>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</si>
  <si>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</si>
  <si>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</si>
  <si>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</si>
  <si>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</si>
  <si>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</si>
  <si>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</si>
  <si>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</si>
  <si>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</si>
  <si>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</si>
  <si>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</si>
  <si>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</si>
  <si>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</si>
  <si>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</si>
  <si>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</si>
  <si>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</si>
  <si>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</si>
  <si>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</si>
  <si>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</si>
  <si>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</si>
  <si>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</si>
  <si>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</si>
  <si>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</si>
  <si>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</si>
  <si>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</si>
  <si>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</si>
  <si>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</si>
  <si>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</si>
  <si>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</si>
  <si>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</si>
  <si>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</si>
  <si>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</si>
  <si>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</si>
  <si>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</si>
  <si>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</si>
  <si>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</si>
  <si>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</si>
  <si>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</si>
  <si>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</si>
  <si>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</si>
  <si>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</si>
  <si>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</si>
  <si>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</si>
  <si>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</si>
  <si>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</si>
  <si>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</si>
  <si>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</si>
  <si>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</si>
  <si>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</si>
  <si>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</si>
  <si>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</si>
  <si>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</si>
  <si>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</si>
  <si>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</si>
  <si>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</si>
  <si>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</si>
  <si>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</si>
  <si>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</si>
  <si>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</si>
  <si>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</si>
  <si>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</si>
  <si>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</si>
  <si>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</si>
  <si>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</si>
  <si>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</si>
  <si>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</si>
  <si>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</si>
  <si>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</si>
  <si>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</si>
  <si>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</si>
  <si>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</si>
  <si>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</si>
  <si>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</si>
  <si>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</si>
  <si>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</si>
  <si>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</si>
  <si>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</si>
  <si>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</si>
  <si>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</si>
  <si>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</si>
  <si>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</si>
  <si>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</si>
  <si>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</si>
  <si>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</si>
  <si>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</si>
  <si>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</si>
  <si>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</si>
  <si>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</si>
  <si>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</si>
  <si>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</si>
  <si>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</si>
  <si>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</si>
  <si>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</si>
  <si>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</si>
  <si>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</si>
  <si>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</si>
  <si>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</si>
  <si>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</si>
  <si>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</si>
  <si>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</si>
  <si>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</si>
  <si>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</si>
  <si>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</si>
  <si>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</si>
  <si>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</si>
  <si>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</si>
  <si>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</si>
  <si>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</si>
  <si>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</si>
  <si>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</si>
  <si>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</si>
  <si>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</si>
  <si>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</si>
  <si>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</si>
  <si>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</si>
  <si>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</si>
  <si>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</si>
  <si>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</si>
  <si>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</si>
  <si>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</si>
  <si>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</si>
  <si>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</si>
  <si>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</si>
  <si>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</si>
  <si>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</si>
  <si>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</si>
  <si>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</si>
  <si>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</si>
  <si>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</si>
  <si>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</si>
  <si>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</si>
  <si>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</si>
  <si>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</si>
  <si>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</si>
  <si>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</si>
  <si>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</si>
  <si>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</si>
  <si>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</si>
  <si>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</si>
  <si>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</si>
  <si>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</si>
  <si>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</si>
  <si>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</si>
  <si>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</si>
  <si>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</si>
  <si>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</si>
  <si>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</si>
  <si>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</si>
  <si>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</si>
  <si>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</si>
  <si>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</si>
  <si>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</si>
  <si>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</si>
  <si>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</si>
  <si>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</si>
  <si>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</si>
  <si>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</si>
  <si>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</si>
  <si>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</si>
  <si>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</si>
  <si>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</si>
  <si>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</si>
  <si>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</si>
  <si>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</si>
  <si>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</si>
  <si>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</si>
  <si>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</si>
  <si>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</si>
  <si>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</si>
  <si>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</si>
  <si>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</si>
  <si>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</si>
  <si>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</si>
  <si>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</si>
  <si>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</si>
  <si>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</si>
  <si>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</si>
  <si>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</si>
  <si>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</si>
  <si>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</si>
  <si>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</si>
  <si>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</si>
  <si>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</si>
  <si>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</si>
  <si>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</si>
  <si>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</si>
  <si>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</si>
  <si>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</si>
  <si>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</si>
  <si>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</si>
  <si>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</si>
  <si>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</si>
  <si>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</si>
  <si>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</si>
  <si>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</si>
  <si>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</si>
  <si>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</si>
  <si>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</si>
  <si>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</si>
  <si>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</si>
  <si>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</si>
  <si>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</si>
  <si>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</si>
  <si>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</si>
  <si>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</si>
  <si>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</si>
  <si>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</si>
  <si>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</si>
  <si>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</si>
  <si>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</si>
  <si>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</si>
  <si>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</si>
  <si>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</si>
  <si>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</si>
  <si>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</si>
  <si>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</si>
  <si>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</si>
  <si>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</si>
  <si>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</si>
  <si>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</si>
  <si>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</si>
  <si>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</si>
  <si>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</si>
  <si>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</si>
  <si>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</si>
  <si>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</si>
  <si>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</si>
  <si>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</si>
  <si>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</si>
  <si>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</si>
  <si>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</si>
  <si>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</si>
  <si>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</si>
  <si>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</si>
  <si>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</si>
  <si>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</si>
  <si>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</si>
  <si>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</si>
  <si>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</si>
  <si>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</si>
  <si>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</si>
  <si>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</si>
  <si>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</si>
  <si>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</si>
  <si>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</si>
  <si>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</si>
  <si>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</si>
  <si>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</si>
  <si>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</si>
  <si>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</si>
  <si>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</si>
  <si>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</si>
  <si>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</si>
  <si>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</si>
  <si>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</si>
  <si>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</si>
  <si>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</si>
  <si>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</si>
  <si>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</si>
  <si>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</si>
  <si>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</si>
  <si>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</si>
  <si>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</si>
  <si>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</si>
  <si>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</si>
  <si>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</si>
  <si>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</si>
  <si>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</si>
  <si>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</si>
  <si>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</si>
  <si>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</si>
  <si>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</si>
  <si>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</si>
  <si>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</si>
  <si>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</si>
  <si>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</si>
  <si>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</si>
  <si>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</si>
  <si>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</si>
  <si>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</si>
  <si>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</si>
  <si>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</si>
  <si>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</si>
  <si>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</si>
  <si>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</si>
  <si>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</si>
  <si>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</si>
  <si>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</si>
  <si>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</si>
  <si>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</si>
  <si>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</si>
  <si>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</si>
  <si>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</si>
  <si>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</si>
  <si>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</si>
  <si>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</si>
  <si>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</si>
  <si>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</si>
  <si>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</si>
  <si>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</si>
  <si>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</si>
  <si>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</si>
  <si>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</si>
  <si>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</si>
  <si>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</si>
  <si>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</si>
  <si>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</si>
  <si>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</si>
  <si>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</si>
  <si>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</si>
  <si>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</si>
  <si>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</si>
  <si>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</si>
  <si>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</si>
  <si>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</si>
  <si>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</si>
  <si>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</si>
  <si>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</si>
  <si>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</si>
  <si>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</si>
  <si>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</si>
  <si>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</si>
  <si>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</si>
  <si>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</si>
  <si>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</si>
  <si>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</si>
  <si>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</si>
  <si>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</si>
  <si>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</si>
  <si>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</si>
  <si>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</si>
  <si>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</si>
  <si>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</si>
  <si>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</si>
  <si>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</si>
  <si>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</si>
  <si>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</si>
  <si>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</si>
  <si>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</si>
  <si>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</si>
  <si>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</si>
  <si>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</si>
  <si>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</si>
  <si>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</si>
  <si>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</si>
  <si>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</si>
  <si>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</si>
  <si>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</si>
  <si>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</si>
  <si>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</si>
  <si>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</si>
  <si>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</si>
  <si>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</si>
  <si>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</si>
  <si>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</si>
  <si>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</si>
  <si>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</si>
  <si>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</si>
  <si>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</si>
  <si>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</si>
  <si>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</si>
  <si>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</si>
  <si>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</si>
  <si>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</si>
  <si>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</si>
  <si>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</si>
  <si>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</si>
  <si>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</si>
  <si>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</si>
  <si>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</si>
  <si>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</si>
  <si>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</si>
  <si>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</si>
  <si>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</si>
  <si>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</si>
  <si>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</si>
  <si>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</si>
  <si>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</si>
  <si>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</si>
  <si>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</si>
  <si>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</si>
  <si>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</si>
  <si>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</si>
  <si>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</si>
  <si>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</si>
  <si>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</si>
  <si>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</si>
  <si>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</si>
  <si>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</si>
  <si>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</si>
  <si>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</si>
  <si>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</si>
  <si>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</si>
  <si>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</si>
  <si>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</si>
  <si>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</si>
  <si>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</si>
  <si>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</si>
  <si>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</si>
  <si>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</si>
  <si>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</si>
  <si>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</si>
  <si>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</si>
  <si>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</si>
  <si>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</si>
  <si>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</si>
  <si>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</si>
  <si>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</si>
  <si>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</si>
  <si>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</si>
  <si>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</si>
  <si>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</si>
  <si>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</si>
  <si>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</si>
  <si>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</si>
  <si>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</si>
  <si>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</si>
  <si>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</si>
  <si>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</si>
  <si>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</si>
  <si>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</si>
  <si>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</si>
  <si>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</si>
  <si>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</si>
  <si>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</si>
  <si>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</si>
  <si>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</si>
  <si>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</si>
  <si>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</si>
  <si>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</si>
  <si>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</si>
  <si>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</si>
  <si>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</si>
  <si>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</si>
  <si>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</si>
  <si>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</si>
  <si>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</si>
  <si>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</si>
  <si>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</si>
  <si>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</si>
  <si>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</si>
  <si>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</si>
  <si>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</si>
  <si>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</si>
  <si>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</si>
  <si>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</si>
  <si>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</si>
  <si>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</si>
  <si>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</si>
  <si>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</si>
  <si>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</si>
  <si>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</si>
  <si>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</si>
  <si>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</si>
  <si>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</si>
  <si>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</si>
  <si>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</si>
  <si>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</si>
  <si>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</si>
  <si>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</si>
  <si>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</si>
  <si>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</si>
  <si>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</si>
  <si>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</si>
  <si>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</si>
  <si>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</si>
  <si>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</si>
  <si>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</si>
  <si>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</si>
  <si>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</si>
  <si>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</si>
  <si>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</si>
  <si>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</si>
  <si>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</si>
  <si>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</si>
  <si>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</si>
  <si>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</si>
  <si>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</si>
  <si>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</si>
  <si>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</si>
  <si>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</si>
  <si>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</si>
  <si>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</si>
  <si>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</si>
  <si>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</si>
  <si>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</si>
  <si>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</si>
  <si>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</si>
  <si>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</si>
  <si>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</si>
  <si>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</si>
  <si>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</si>
  <si>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</si>
  <si>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</si>
  <si>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</si>
  <si>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</si>
  <si>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</si>
  <si>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</si>
  <si>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</si>
  <si>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</si>
  <si>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</si>
  <si>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</si>
  <si>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</si>
  <si>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</si>
  <si>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</si>
  <si>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</si>
  <si>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</si>
  <si>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</si>
  <si>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</si>
  <si>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</si>
  <si>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</si>
  <si>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</si>
  <si>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</si>
  <si>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</si>
  <si>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</si>
  <si>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</si>
  <si>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</si>
  <si>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</si>
  <si>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</si>
  <si>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</si>
  <si>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</si>
  <si>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</si>
  <si>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</si>
  <si>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</si>
  <si>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</si>
  <si>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</si>
  <si>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</si>
  <si>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</si>
  <si>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</si>
  <si>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</si>
  <si>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</si>
  <si>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</si>
  <si>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</si>
  <si>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</si>
  <si>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</si>
  <si>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</si>
  <si>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</si>
  <si>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</si>
  <si>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</si>
  <si>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</si>
  <si>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</si>
  <si>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</si>
  <si>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</si>
  <si>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</si>
  <si>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</si>
  <si>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</si>
  <si>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</si>
  <si>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</si>
  <si>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</si>
  <si>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</si>
  <si>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</si>
  <si>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</si>
  <si>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</si>
  <si>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</si>
  <si>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</si>
  <si>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</si>
  <si>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</si>
  <si>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</si>
  <si>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</si>
  <si>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</si>
  <si>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</si>
  <si>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</si>
  <si>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</si>
  <si>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</si>
  <si>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</si>
  <si>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</si>
  <si>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</si>
  <si>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</si>
  <si>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</si>
  <si>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</si>
  <si>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</si>
  <si>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</si>
  <si>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</si>
  <si>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</si>
  <si>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</si>
  <si>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</si>
  <si>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</si>
  <si>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</si>
  <si>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</si>
  <si>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</si>
  <si>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</si>
  <si>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</si>
  <si>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</si>
  <si>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</si>
  <si>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</si>
  <si>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</si>
  <si>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</si>
  <si>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</si>
  <si>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</si>
  <si>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</si>
  <si>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</si>
  <si>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</si>
  <si>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</si>
  <si>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</si>
  <si>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</si>
  <si>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</si>
  <si>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</si>
  <si>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</si>
  <si>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</si>
  <si>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</si>
  <si>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</si>
  <si>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</si>
  <si>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</si>
  <si>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</si>
  <si>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</si>
  <si>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</si>
  <si>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</si>
  <si>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</si>
  <si>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</si>
  <si>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</si>
  <si>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</si>
  <si>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</si>
  <si>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</si>
  <si>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</si>
  <si>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</si>
  <si>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</si>
  <si>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</si>
  <si>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</si>
  <si>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</si>
  <si>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</si>
  <si>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</si>
  <si>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</si>
  <si>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</si>
  <si>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</si>
  <si>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</si>
  <si>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</si>
  <si>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</si>
  <si>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</si>
  <si>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</si>
  <si>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</si>
  <si>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</si>
  <si>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</si>
  <si>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</si>
  <si>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</si>
  <si>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</si>
  <si>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</si>
  <si>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</si>
  <si>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</si>
  <si>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</si>
  <si>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</si>
  <si>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</si>
  <si>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</si>
  <si>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</si>
  <si>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</si>
  <si>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</si>
  <si>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</si>
  <si>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</si>
  <si>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</si>
  <si>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</si>
  <si>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</si>
  <si>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</si>
  <si>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</si>
  <si>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</si>
  <si>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</si>
  <si>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</si>
  <si>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</si>
  <si>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</si>
  <si>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</si>
  <si>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</si>
  <si>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</si>
  <si>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</si>
  <si>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</si>
  <si>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</si>
  <si>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</si>
  <si>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</si>
  <si>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</si>
  <si>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</si>
  <si>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</si>
  <si>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</si>
  <si>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</si>
  <si>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</si>
  <si>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</si>
  <si>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</si>
  <si>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</si>
  <si>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</si>
  <si>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</si>
  <si>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</si>
  <si>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</si>
  <si>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</si>
  <si>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</si>
  <si>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</si>
  <si>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</si>
  <si>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</si>
  <si>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</si>
  <si>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</si>
  <si>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</si>
  <si>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</si>
  <si>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</si>
  <si>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</si>
  <si>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</si>
  <si>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</si>
  <si>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</si>
  <si>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</si>
  <si>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</si>
  <si>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</si>
  <si>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</si>
  <si>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</si>
  <si>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</si>
  <si>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</si>
  <si>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</si>
  <si>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</si>
  <si>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</si>
  <si>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</si>
  <si>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</si>
  <si>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</si>
  <si>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</si>
  <si>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</si>
  <si>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</si>
  <si>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</si>
  <si>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</si>
  <si>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</si>
  <si>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</si>
  <si>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</si>
  <si>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</si>
  <si>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</si>
  <si>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</si>
  <si>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</si>
  <si>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</si>
  <si>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</si>
  <si>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</si>
  <si>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</si>
  <si>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</si>
  <si>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</si>
  <si>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</si>
  <si>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</si>
  <si>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</si>
  <si>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</si>
  <si>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</si>
  <si>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</si>
  <si>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</si>
  <si>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</si>
  <si>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</si>
  <si>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</si>
  <si>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</si>
  <si>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</si>
  <si>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</si>
  <si>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</si>
  <si>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</si>
  <si>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</si>
  <si>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</si>
  <si>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</si>
  <si>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</si>
  <si>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</si>
  <si>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</si>
  <si>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</si>
  <si>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</si>
  <si>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</si>
  <si>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</si>
  <si>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</si>
  <si>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</si>
  <si>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</si>
  <si>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</si>
  <si>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</si>
  <si>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</si>
  <si>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</si>
  <si>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</si>
  <si>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</si>
  <si>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</si>
  <si>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</si>
  <si>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</si>
  <si>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</si>
  <si>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</si>
  <si>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</si>
  <si>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</si>
  <si>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</si>
  <si>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</si>
  <si>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</si>
  <si>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</si>
  <si>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</si>
  <si>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</si>
  <si>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</si>
  <si>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</si>
  <si>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</si>
  <si>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</si>
  <si>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</si>
  <si>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</si>
  <si>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</si>
  <si>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</si>
  <si>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</si>
  <si>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</si>
  <si>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</si>
  <si>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</si>
  <si>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</si>
  <si>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</si>
  <si>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</si>
  <si>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</si>
  <si>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</si>
  <si>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</si>
  <si>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</si>
  <si>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</si>
  <si>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</si>
  <si>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</si>
  <si>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</si>
  <si>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</si>
  <si>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</si>
  <si>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</si>
  <si>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</si>
  <si>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</si>
  <si>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</si>
  <si>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</si>
  <si>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</si>
  <si>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</si>
  <si>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</si>
  <si>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</si>
  <si>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</si>
  <si>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</si>
  <si>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</si>
  <si>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</si>
  <si>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</si>
  <si>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</si>
  <si>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</si>
  <si>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</si>
  <si>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</si>
  <si>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</si>
  <si>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</si>
  <si>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</si>
  <si>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</si>
  <si>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</si>
  <si>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</si>
  <si>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</si>
  <si>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</si>
  <si>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</si>
  <si>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</si>
  <si>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</si>
  <si>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</si>
  <si>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</si>
  <si>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</si>
  <si>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</si>
  <si>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</si>
  <si>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</si>
  <si>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</si>
  <si>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</si>
  <si>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</si>
  <si>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</si>
  <si>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</si>
  <si>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</si>
  <si>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</si>
  <si>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</si>
  <si>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</si>
  <si>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</si>
  <si>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</si>
  <si>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</si>
  <si>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</si>
  <si>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</si>
  <si>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</si>
  <si>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</si>
  <si>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</si>
  <si>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</si>
  <si>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</si>
  <si>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</si>
  <si>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</si>
  <si>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</si>
  <si>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</si>
  <si>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</si>
  <si>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</si>
  <si>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</si>
  <si>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</si>
  <si>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</si>
  <si>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</si>
  <si>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</si>
  <si>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</si>
  <si>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</si>
  <si>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</si>
  <si>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</si>
  <si>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</si>
  <si>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</si>
  <si>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</si>
  <si>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</si>
  <si>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</si>
  <si>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</si>
  <si>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</si>
  <si>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</si>
  <si>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</si>
  <si>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</si>
  <si>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</si>
  <si>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</si>
  <si>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</si>
  <si>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</si>
  <si>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</si>
  <si>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</si>
  <si>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</si>
  <si>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</si>
  <si>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</si>
  <si>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</si>
  <si>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</si>
  <si>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</si>
  <si>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</si>
  <si>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</si>
  <si>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</si>
  <si>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</si>
  <si>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</si>
  <si>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</si>
  <si>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</si>
  <si>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</si>
  <si>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</si>
  <si>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</si>
  <si>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</si>
  <si>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</si>
  <si>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</si>
  <si>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</si>
  <si>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</si>
  <si>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</si>
  <si>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</si>
  <si>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</si>
  <si>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</si>
  <si>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</si>
  <si>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</si>
  <si>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</si>
  <si>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</si>
  <si>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</si>
  <si>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</si>
  <si>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</si>
  <si>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</si>
  <si>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</si>
  <si>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</si>
  <si>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</si>
  <si>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</si>
  <si>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</si>
  <si>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</si>
  <si>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</si>
  <si>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</si>
  <si>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</si>
  <si>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</si>
  <si>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</si>
  <si>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</si>
  <si>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</si>
  <si>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</si>
  <si>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</si>
  <si>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</si>
  <si>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</si>
  <si>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</si>
  <si>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</si>
  <si>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</si>
  <si>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</si>
  <si>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</si>
  <si>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</si>
  <si>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</si>
  <si>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</si>
  <si>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</si>
  <si>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</si>
  <si>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</si>
  <si>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</si>
  <si>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</si>
  <si>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</si>
  <si>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</si>
  <si>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</si>
  <si>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</si>
  <si>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</si>
  <si>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</si>
  <si>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</si>
  <si>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</si>
  <si>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</si>
  <si>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</si>
  <si>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</si>
  <si>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</si>
  <si>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</si>
  <si>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</si>
  <si>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</si>
  <si>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</si>
  <si>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</si>
  <si>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</si>
  <si>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</si>
  <si>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</si>
  <si>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</si>
  <si>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</si>
  <si>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</si>
  <si>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</si>
  <si>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</si>
  <si>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</si>
  <si>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</si>
  <si>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</si>
  <si>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</si>
  <si>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</si>
  <si>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</si>
  <si>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</si>
  <si>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</si>
  <si>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</si>
  <si>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</si>
  <si>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</si>
  <si>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</si>
  <si>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</si>
  <si>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</si>
  <si>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</si>
  <si>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</si>
  <si>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</si>
  <si>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</si>
  <si>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</si>
  <si>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</si>
  <si>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</si>
  <si>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</si>
  <si>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</si>
  <si>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</si>
  <si>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</si>
  <si>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</si>
  <si>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</si>
  <si>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</si>
  <si>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</si>
  <si>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</si>
  <si>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</si>
  <si>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</si>
  <si>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</si>
  <si>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</si>
  <si>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</si>
  <si>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</si>
  <si>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</si>
  <si>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</si>
  <si>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</si>
  <si>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</si>
  <si>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</si>
  <si>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</si>
  <si>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</si>
  <si>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</si>
  <si>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</si>
  <si>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</si>
  <si>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</si>
  <si>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</si>
  <si>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</si>
  <si>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</si>
  <si>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</si>
  <si>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</si>
  <si>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</si>
  <si>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</si>
  <si>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</si>
  <si>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</si>
  <si>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</si>
  <si>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</si>
  <si>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</si>
  <si>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</si>
  <si>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</si>
  <si>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</si>
  <si>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</si>
  <si>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</si>
  <si>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</si>
  <si>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</si>
  <si>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</si>
  <si>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</si>
  <si>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</si>
  <si>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</si>
  <si>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</si>
  <si>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</si>
  <si>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</si>
  <si>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</si>
  <si>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</si>
  <si>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</si>
  <si>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</si>
  <si>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</si>
  <si>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</si>
  <si>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</si>
  <si>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</si>
  <si>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</si>
  <si>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</si>
  <si>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</si>
  <si>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</si>
  <si>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</si>
  <si>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</si>
  <si>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</si>
  <si>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</si>
  <si>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</si>
  <si>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</si>
  <si>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</si>
  <si>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</si>
  <si>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</si>
  <si>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</si>
  <si>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</si>
  <si>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</si>
  <si>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</si>
  <si>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</si>
  <si>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</si>
  <si>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</si>
  <si>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</si>
  <si>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</si>
  <si>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</si>
  <si>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</si>
  <si>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</si>
  <si>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</si>
  <si>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</si>
  <si>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</si>
  <si>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</si>
  <si>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</si>
  <si>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</si>
  <si>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</si>
  <si>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</si>
  <si>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</si>
  <si>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</si>
  <si>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</si>
  <si>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</si>
  <si>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</si>
  <si>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</si>
  <si>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</si>
  <si>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</si>
  <si>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</si>
  <si>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</si>
  <si>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</si>
  <si>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</si>
  <si>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</si>
  <si>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</si>
  <si>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</si>
  <si>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</si>
  <si>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</si>
  <si>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</si>
  <si>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</si>
  <si>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</si>
  <si>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</si>
  <si>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</si>
  <si>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</si>
  <si>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</si>
  <si>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</si>
  <si>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</si>
  <si>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</si>
  <si>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</si>
  <si>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</si>
  <si>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</si>
  <si>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</si>
  <si>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</si>
  <si>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</si>
  <si>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</si>
  <si>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</si>
  <si>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</si>
  <si>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</si>
  <si>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</si>
  <si>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</si>
  <si>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</si>
  <si>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</si>
  <si>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</si>
  <si>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</si>
  <si>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</si>
  <si>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</si>
  <si>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</si>
  <si>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</si>
  <si>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</si>
  <si>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</si>
  <si>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</si>
  <si>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</si>
  <si>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</si>
  <si>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</si>
  <si>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</si>
  <si>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</si>
  <si>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</si>
  <si>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</si>
  <si>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</si>
  <si>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</si>
  <si>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</si>
  <si>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</si>
  <si>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</si>
  <si>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</si>
  <si>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</si>
  <si>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</si>
  <si>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</si>
  <si>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</si>
  <si>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</si>
  <si>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</si>
  <si>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</si>
  <si>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</si>
  <si>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</si>
  <si>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</si>
  <si>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</si>
  <si>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</si>
  <si>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</si>
  <si>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</si>
  <si>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</si>
  <si>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</si>
  <si>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</si>
  <si>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</si>
  <si>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</si>
  <si>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</si>
  <si>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</si>
  <si>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</si>
  <si>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</si>
  <si>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</si>
  <si>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</si>
  <si>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</si>
  <si>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</si>
  <si>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</si>
  <si>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</si>
  <si>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</si>
  <si>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</si>
  <si>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</si>
  <si>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</si>
  <si>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</si>
  <si>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</si>
  <si>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</si>
  <si>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</si>
  <si>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</si>
  <si>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</si>
  <si>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</si>
  <si>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</si>
  <si>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</si>
  <si>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</si>
  <si>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</si>
  <si>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</si>
  <si>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</si>
  <si>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</si>
  <si>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</si>
  <si>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</si>
  <si>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</si>
  <si>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</si>
  <si>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</si>
  <si>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</si>
  <si>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</si>
  <si>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</si>
  <si>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</si>
  <si>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</si>
  <si>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</si>
  <si>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</si>
  <si>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</si>
  <si>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</si>
  <si>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</si>
  <si>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</si>
  <si>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</si>
  <si>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</si>
  <si>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</si>
  <si>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</si>
  <si>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</si>
  <si>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</si>
  <si>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</si>
  <si>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</si>
  <si>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</si>
  <si>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</si>
  <si>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</si>
  <si>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</si>
  <si>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</si>
  <si>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</si>
  <si>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</si>
  <si>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</si>
  <si>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</si>
  <si>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</si>
  <si>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</si>
  <si>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</si>
  <si>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</si>
  <si>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</si>
  <si>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</si>
  <si>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</si>
  <si>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</si>
  <si>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</si>
  <si>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</si>
  <si>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</si>
  <si>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</si>
  <si>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</si>
  <si>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</si>
  <si>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</si>
  <si>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</si>
  <si>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</si>
  <si>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</si>
  <si>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</si>
  <si>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</si>
  <si>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</si>
  <si>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</si>
  <si>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</si>
  <si>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</si>
  <si>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</si>
  <si>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</si>
  <si>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</si>
  <si>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</si>
  <si>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</si>
  <si>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</si>
  <si>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</si>
  <si>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</si>
  <si>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</si>
  <si>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</si>
  <si>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</si>
  <si>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</si>
  <si>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</si>
  <si>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</si>
  <si>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</si>
  <si>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</si>
  <si>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</si>
  <si>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</si>
  <si>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</si>
  <si>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</si>
  <si>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</si>
  <si>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</si>
  <si>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</si>
  <si>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</si>
  <si>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</si>
  <si>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</si>
  <si>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</si>
  <si>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</si>
  <si>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</si>
  <si>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</si>
  <si>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</si>
  <si>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</si>
  <si>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</si>
  <si>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</si>
  <si>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</si>
  <si>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</si>
  <si>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</si>
  <si>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</si>
  <si>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</si>
  <si>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</si>
  <si>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</si>
  <si>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</si>
  <si>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</si>
  <si>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</si>
  <si>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</si>
  <si>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</si>
  <si>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</si>
  <si>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</si>
  <si>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</si>
  <si>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</si>
  <si>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</si>
  <si>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</si>
  <si>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</si>
  <si>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</si>
  <si>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</si>
  <si>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</si>
  <si>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</si>
  <si>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</si>
  <si>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</si>
  <si>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</si>
  <si>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</si>
  <si>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</si>
  <si>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</si>
  <si>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</si>
  <si>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</si>
  <si>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</si>
  <si>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</si>
  <si>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</si>
  <si>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</si>
  <si>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</si>
  <si>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</si>
  <si>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</si>
  <si>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</si>
  <si>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</si>
  <si>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</si>
  <si>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</si>
  <si>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</si>
  <si>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</si>
  <si>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</si>
  <si>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</si>
  <si>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</si>
  <si>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</si>
  <si>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</si>
  <si>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</si>
  <si>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</si>
  <si>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</si>
  <si>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</si>
  <si>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</si>
  <si>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</si>
  <si>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</si>
  <si>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</si>
  <si>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</si>
  <si>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</si>
  <si>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</si>
  <si>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</si>
  <si>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</si>
  <si>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</si>
  <si>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</si>
  <si>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</si>
  <si>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</si>
  <si>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</si>
  <si>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</si>
  <si>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</si>
  <si>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</si>
  <si>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</si>
  <si>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</si>
  <si>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</si>
  <si>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</si>
  <si>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</si>
  <si>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</si>
  <si>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</si>
  <si>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</si>
  <si>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</si>
  <si>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</si>
  <si>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</si>
  <si>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</si>
  <si>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</si>
  <si>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</si>
  <si>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</si>
  <si>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</si>
  <si>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</si>
  <si>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</si>
  <si>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</si>
  <si>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</si>
  <si>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</si>
  <si>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</si>
  <si>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</si>
  <si>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</si>
  <si>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</si>
  <si>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</si>
  <si>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</si>
  <si>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</si>
  <si>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</si>
  <si>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</si>
  <si>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</si>
  <si>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</si>
  <si>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</si>
  <si>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</si>
  <si>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</si>
  <si>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</si>
  <si>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</si>
  <si>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</si>
  <si>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</si>
  <si>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</si>
  <si>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</si>
  <si>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</si>
  <si>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</si>
  <si>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</si>
  <si>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</si>
  <si>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</si>
  <si>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</si>
  <si>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</si>
  <si>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</si>
  <si>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</si>
  <si>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</si>
  <si>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</si>
  <si>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</si>
  <si>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</si>
  <si>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</si>
  <si>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</si>
  <si>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</si>
  <si>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</si>
  <si>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</si>
  <si>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</si>
  <si>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</si>
  <si>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</si>
  <si>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</si>
  <si>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</si>
  <si>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</si>
  <si>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</si>
  <si>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</si>
  <si>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</si>
  <si>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</si>
  <si>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</si>
  <si>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</si>
  <si>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</si>
  <si>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</si>
  <si>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</si>
  <si>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</si>
  <si>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</si>
  <si>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</si>
  <si>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</si>
  <si>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</si>
  <si>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</si>
  <si>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</si>
  <si>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</si>
  <si>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</si>
  <si>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</si>
  <si>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</si>
  <si>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</si>
  <si>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</si>
  <si>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</si>
  <si>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</si>
  <si>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</si>
  <si>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</si>
  <si>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</si>
  <si>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</si>
  <si>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</si>
  <si>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</si>
  <si>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</si>
  <si>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</si>
  <si>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</si>
  <si>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</si>
  <si>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</si>
  <si>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</si>
  <si>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</si>
  <si>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</si>
  <si>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</si>
  <si>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</si>
  <si>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</si>
  <si>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</si>
  <si>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</si>
  <si>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</si>
  <si>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</si>
  <si>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</si>
  <si>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</si>
  <si>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</si>
  <si>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</si>
  <si>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</si>
  <si>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</si>
  <si>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</si>
  <si>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</si>
  <si>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</si>
  <si>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</si>
  <si>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</si>
  <si>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</si>
  <si>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</si>
  <si>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</si>
  <si>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</si>
  <si>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</si>
  <si>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</si>
  <si>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</si>
  <si>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</si>
  <si>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</si>
  <si>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</si>
  <si>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</si>
  <si>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</si>
  <si>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</si>
  <si>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</si>
  <si>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</si>
  <si>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</si>
  <si>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</si>
  <si>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</si>
  <si>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</si>
  <si>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</si>
  <si>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</si>
  <si>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</si>
  <si>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</si>
  <si>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</si>
  <si>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</si>
  <si>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</si>
  <si>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</si>
  <si>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</si>
  <si>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</si>
  <si>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</si>
  <si>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</si>
  <si>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</si>
  <si>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</si>
  <si>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</si>
  <si>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</si>
  <si>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</si>
  <si>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</si>
  <si>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</si>
  <si>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</si>
  <si>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</si>
  <si>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</si>
  <si>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</si>
  <si>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</si>
  <si>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</si>
  <si>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</si>
  <si>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</si>
  <si>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</si>
  <si>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</si>
  <si>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</si>
  <si>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</si>
  <si>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</si>
  <si>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</si>
  <si>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</si>
  <si>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</si>
  <si>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</si>
  <si>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</si>
  <si>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</si>
  <si>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</si>
  <si>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</si>
  <si>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</si>
  <si>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</si>
  <si>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</si>
  <si>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</si>
  <si>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</si>
  <si>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</si>
  <si>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</si>
  <si>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</si>
  <si>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</si>
  <si>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</si>
  <si>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</si>
  <si>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</si>
  <si>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</si>
  <si>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</si>
  <si>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</si>
  <si>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</si>
  <si>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</si>
  <si>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</si>
  <si>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</si>
  <si>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</si>
  <si>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</si>
  <si>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</si>
  <si>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</si>
  <si>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</si>
  <si>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</si>
  <si>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</si>
  <si>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</si>
  <si>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</si>
  <si>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</si>
  <si>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</si>
  <si>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</si>
  <si>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</si>
  <si>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</si>
  <si>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</si>
  <si>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</si>
  <si>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</si>
  <si>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</si>
  <si>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</si>
  <si>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</si>
  <si>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</si>
  <si>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</si>
  <si>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</si>
  <si>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</si>
  <si>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</si>
  <si>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</si>
  <si>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</si>
  <si>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</si>
  <si>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</si>
  <si>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</si>
  <si>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</si>
  <si>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</si>
  <si>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</si>
  <si>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</si>
  <si>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</si>
  <si>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</si>
  <si>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</si>
  <si>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</si>
  <si>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</si>
  <si>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</si>
  <si>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</si>
  <si>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</si>
  <si>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</si>
  <si>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</si>
  <si>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</si>
  <si>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</si>
  <si>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</si>
  <si>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</si>
  <si>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</si>
  <si>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</si>
  <si>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</si>
  <si>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</si>
  <si>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</si>
  <si>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</si>
  <si>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</si>
  <si>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</si>
  <si>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</si>
  <si>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</si>
  <si>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</si>
  <si>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</si>
  <si>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</si>
  <si>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</si>
  <si>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</si>
  <si>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</si>
  <si>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</si>
  <si>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</si>
  <si>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</si>
  <si>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</si>
  <si>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</si>
  <si>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</si>
  <si>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</si>
  <si>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</si>
  <si>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</si>
  <si>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</si>
  <si>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</si>
  <si>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</si>
  <si>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</si>
  <si>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</si>
  <si>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</si>
  <si>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</si>
  <si>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</si>
  <si>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</si>
  <si>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</si>
  <si>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</si>
  <si>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</si>
  <si>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</si>
  <si>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</si>
  <si>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</si>
  <si>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</si>
  <si>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</si>
  <si>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</si>
  <si>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</si>
  <si>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</si>
  <si>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</si>
  <si>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</si>
  <si>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</si>
  <si>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</si>
  <si>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</si>
  <si>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</si>
  <si>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</si>
  <si>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</si>
  <si>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</si>
  <si>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</si>
  <si>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</si>
  <si>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</si>
  <si>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</si>
  <si>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</si>
  <si>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</si>
  <si>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</si>
  <si>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</si>
  <si>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</si>
  <si>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</si>
  <si>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</si>
  <si>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</si>
  <si>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</si>
  <si>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</si>
  <si>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</si>
  <si>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</si>
  <si>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</si>
  <si>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</si>
  <si>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</si>
  <si>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</si>
  <si>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</si>
  <si>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</si>
  <si>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</si>
  <si>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</si>
  <si>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</si>
  <si>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</si>
  <si>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</si>
  <si>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</si>
  <si>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</si>
  <si>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</si>
  <si>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</si>
  <si>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</si>
  <si>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</si>
  <si>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</si>
  <si>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</si>
  <si>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</si>
  <si>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</si>
  <si>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</si>
  <si>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</si>
  <si>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</si>
  <si>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</si>
  <si>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</si>
  <si>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</si>
  <si>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</si>
  <si>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</si>
  <si>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</si>
  <si>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</si>
  <si>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</si>
  <si>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</si>
  <si>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</si>
  <si>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</si>
  <si>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</si>
  <si>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</si>
  <si>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</si>
  <si>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</si>
  <si>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</si>
  <si>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</si>
  <si>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</si>
  <si>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</si>
  <si>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</si>
  <si>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</si>
  <si>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</si>
  <si>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</si>
  <si>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</si>
  <si>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</si>
  <si>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</si>
  <si>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</si>
  <si>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</si>
  <si>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</si>
  <si>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</si>
  <si>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</si>
  <si>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</si>
  <si>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</si>
  <si>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</si>
  <si>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</si>
  <si>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</si>
  <si>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</si>
  <si>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</si>
  <si>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</si>
  <si>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</si>
  <si>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</si>
  <si>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</si>
  <si>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</si>
  <si>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</si>
  <si>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</si>
  <si>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</si>
  <si>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</si>
  <si>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</si>
  <si>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</si>
  <si>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</si>
  <si>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</si>
  <si>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</si>
  <si>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</si>
  <si>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</si>
  <si>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</si>
  <si>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</si>
  <si>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</si>
  <si>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</si>
  <si>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</si>
  <si>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</si>
  <si>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</si>
  <si>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</si>
  <si>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</si>
  <si>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</si>
  <si>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</si>
  <si>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</si>
  <si>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</si>
  <si>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</si>
  <si>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</si>
  <si>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</si>
  <si>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</si>
  <si>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</si>
  <si>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</si>
  <si>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</si>
  <si>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</si>
  <si>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</si>
  <si>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</si>
  <si>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</si>
  <si>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</si>
  <si>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</si>
  <si>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</si>
  <si>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</si>
  <si>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</si>
  <si>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</si>
  <si>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</si>
  <si>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</si>
  <si>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</si>
  <si>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</si>
  <si>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</si>
  <si>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</si>
  <si>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</si>
  <si>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</si>
  <si>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</si>
  <si>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</si>
  <si>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</si>
  <si>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</si>
  <si>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</si>
  <si>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</si>
  <si>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</si>
  <si>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</si>
  <si>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</si>
  <si>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</si>
  <si>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</si>
  <si>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</si>
  <si>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</si>
  <si>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</si>
  <si>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</si>
  <si>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</si>
  <si>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</si>
  <si>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</si>
  <si>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</si>
  <si>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</si>
  <si>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</si>
  <si>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</si>
  <si>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</si>
  <si>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</si>
  <si>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</si>
  <si>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</si>
  <si>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</si>
  <si>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</si>
  <si>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</si>
  <si>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</si>
  <si>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</si>
  <si>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</si>
  <si>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</si>
  <si>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</si>
  <si>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</si>
  <si>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</si>
  <si>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</si>
  <si>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</si>
  <si>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</si>
  <si>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</si>
  <si>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</si>
  <si>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</si>
  <si>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</si>
  <si>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</si>
  <si>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</si>
  <si>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</si>
  <si>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</si>
  <si>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</si>
  <si>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</si>
  <si>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</si>
  <si>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</si>
  <si>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</si>
  <si>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</si>
  <si>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</si>
  <si>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</si>
  <si>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</si>
  <si>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</si>
  <si>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</si>
  <si>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</si>
  <si>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</si>
  <si>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</si>
  <si>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</si>
  <si>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</si>
  <si>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</si>
  <si>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</si>
  <si>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</si>
  <si>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</si>
  <si>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</si>
  <si>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</si>
  <si>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</si>
  <si>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</si>
  <si>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</si>
  <si>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</si>
  <si>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</si>
  <si>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</si>
  <si>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</si>
  <si>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</si>
  <si>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</si>
  <si>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</si>
  <si>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</si>
  <si>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</si>
  <si>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</si>
  <si>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</si>
  <si>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</si>
  <si>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</si>
  <si>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</si>
  <si>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</si>
  <si>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</si>
  <si>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</si>
  <si>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</si>
  <si>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</si>
  <si>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</si>
  <si>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</si>
  <si>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</si>
  <si>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</si>
  <si>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</si>
  <si>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</si>
  <si>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</si>
  <si>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</si>
  <si>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</si>
  <si>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</si>
  <si>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</si>
  <si>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</si>
  <si>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</si>
  <si>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</si>
  <si>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</si>
  <si>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</si>
  <si>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</si>
  <si>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</si>
  <si>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</si>
  <si>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</si>
  <si>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</si>
  <si>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</si>
  <si>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</si>
  <si>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</si>
  <si>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</si>
  <si>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</si>
  <si>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</si>
  <si>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</si>
  <si>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</si>
  <si>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</si>
  <si>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</si>
  <si>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</si>
  <si>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</si>
  <si>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</si>
  <si>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</si>
  <si>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</si>
  <si>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</si>
  <si>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</si>
  <si>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</si>
  <si>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</si>
  <si>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</si>
  <si>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</si>
  <si>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</si>
  <si>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</si>
  <si>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</si>
  <si>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</si>
  <si>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</si>
  <si>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</si>
  <si>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</si>
  <si>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</si>
  <si>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</si>
  <si>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</si>
  <si>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</si>
  <si>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</si>
  <si>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</si>
  <si>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</si>
  <si>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</si>
  <si>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</si>
  <si>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</si>
  <si>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</si>
  <si>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</si>
  <si>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</si>
  <si>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</si>
  <si>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</si>
  <si>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</si>
  <si>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</si>
  <si>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</si>
  <si>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</si>
  <si>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</si>
  <si>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</si>
  <si>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</si>
  <si>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</si>
  <si>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</si>
  <si>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</si>
  <si>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</si>
  <si>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</si>
  <si>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</si>
  <si>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</si>
  <si>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</si>
  <si>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</si>
  <si>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</si>
  <si>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</si>
  <si>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</si>
  <si>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</si>
  <si>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</si>
  <si>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</si>
  <si>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</si>
  <si>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</si>
  <si>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</si>
  <si>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</si>
  <si>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</si>
  <si>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</si>
  <si>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</si>
  <si>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</si>
  <si>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</si>
  <si>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</si>
  <si>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</si>
  <si>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</si>
  <si>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</si>
  <si>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</si>
  <si>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</si>
  <si>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</si>
  <si>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</si>
  <si>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</si>
  <si>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</si>
  <si>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</si>
  <si>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</si>
  <si>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</si>
  <si>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</si>
  <si>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</si>
  <si>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</si>
  <si>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</si>
  <si>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</si>
  <si>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</si>
  <si>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</si>
  <si>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</si>
  <si>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</si>
  <si>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</si>
  <si>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</si>
  <si>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</si>
  <si>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</si>
  <si>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</si>
  <si>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</si>
  <si>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</si>
  <si>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</si>
  <si>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</si>
  <si>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</si>
  <si>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</si>
  <si>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</si>
  <si>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</si>
  <si>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</si>
  <si>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</si>
  <si>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</si>
  <si>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</si>
  <si>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</si>
  <si>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</si>
  <si>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</si>
  <si>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</si>
  <si>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</si>
  <si>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</si>
  <si>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</si>
  <si>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</si>
  <si>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</si>
  <si>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</si>
  <si>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</si>
  <si>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</si>
  <si>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</si>
  <si>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</si>
  <si>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</si>
  <si>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</si>
  <si>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</si>
  <si>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</si>
  <si>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</si>
  <si>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</si>
  <si>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</si>
  <si>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</si>
  <si>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</si>
  <si>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</si>
  <si>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</si>
  <si>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</si>
  <si>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</si>
  <si>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</si>
  <si>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</si>
  <si>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</si>
  <si>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</si>
  <si>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</si>
  <si>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</si>
  <si>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</si>
  <si>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</si>
  <si>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</si>
  <si>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</si>
  <si>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</si>
  <si>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</si>
  <si>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</si>
  <si>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</si>
  <si>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</si>
  <si>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</si>
  <si>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</si>
  <si>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</si>
  <si>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</si>
  <si>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</si>
  <si>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</si>
  <si>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</si>
  <si>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</si>
  <si>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</si>
  <si>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</si>
  <si>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</si>
  <si>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</si>
  <si>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</si>
  <si>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</si>
  <si>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</si>
  <si>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</si>
  <si>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</si>
  <si>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</si>
  <si>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</si>
  <si>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</si>
  <si>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</si>
  <si>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</si>
  <si>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</si>
  <si>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</si>
  <si>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</si>
  <si>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</si>
  <si>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</si>
  <si>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</si>
  <si>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</si>
  <si>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</si>
  <si>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</si>
  <si>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</si>
  <si>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</si>
  <si>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</si>
  <si>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</si>
  <si>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</si>
  <si>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</si>
  <si>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</si>
  <si>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</si>
  <si>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</si>
  <si>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</si>
  <si>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</si>
  <si>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</si>
  <si>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</si>
  <si>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</si>
  <si>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</si>
  <si>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</si>
  <si>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</si>
  <si>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</si>
  <si>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</si>
  <si>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</si>
  <si>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</si>
  <si>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</si>
  <si>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</si>
  <si>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</si>
  <si>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</si>
  <si>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</si>
  <si>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</si>
  <si>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</si>
  <si>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</si>
  <si>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</si>
  <si>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</si>
  <si>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</si>
  <si>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</si>
  <si>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</si>
  <si>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</si>
  <si>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</si>
  <si>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</si>
  <si>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</si>
  <si>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</si>
  <si>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</si>
  <si>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</si>
  <si>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</si>
  <si>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</si>
  <si>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</si>
  <si>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</si>
  <si>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</si>
  <si>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</si>
  <si>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</si>
  <si>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</si>
  <si>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</si>
  <si>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</si>
  <si>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</si>
  <si>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</si>
  <si>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</si>
  <si>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</si>
  <si>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</si>
  <si>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</si>
  <si>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</si>
  <si>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</si>
  <si>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</si>
  <si>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</si>
  <si>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</si>
  <si>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</si>
  <si>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</si>
  <si>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</si>
  <si>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</si>
  <si>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</si>
  <si>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</si>
  <si>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</si>
  <si>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</si>
  <si>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</si>
  <si>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</si>
  <si>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</si>
  <si>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</si>
  <si>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</si>
  <si>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</si>
  <si>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</si>
  <si>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</si>
  <si>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</si>
  <si>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</si>
  <si>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</si>
  <si>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</si>
  <si>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</si>
  <si>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</si>
  <si>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</si>
  <si>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</si>
  <si>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</si>
  <si>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</si>
  <si>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</si>
  <si>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</si>
  <si>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</si>
  <si>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</si>
  <si>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</si>
  <si>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</si>
  <si>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</si>
  <si>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</si>
  <si>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</si>
  <si>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</si>
  <si>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</si>
  <si>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</si>
  <si>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</si>
  <si>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</si>
  <si>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</si>
  <si>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</si>
  <si>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</si>
  <si>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</si>
  <si>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</si>
  <si>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</si>
  <si>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</si>
  <si>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</si>
  <si>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</si>
  <si>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</si>
  <si>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</si>
  <si>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</si>
  <si>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</si>
  <si>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</si>
  <si>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</si>
  <si>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</si>
  <si>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</si>
  <si>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</si>
  <si>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</si>
  <si>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</si>
  <si>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</si>
  <si>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</si>
  <si>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</si>
  <si>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</si>
  <si>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</si>
  <si>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</si>
  <si>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</si>
  <si>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</si>
  <si>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</si>
  <si>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</si>
  <si>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</si>
  <si>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</si>
  <si>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</si>
  <si>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</si>
  <si>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</si>
  <si>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</si>
  <si>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</si>
  <si>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</si>
  <si>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</si>
  <si>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</si>
  <si>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</si>
  <si>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</si>
  <si>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</si>
  <si>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</si>
  <si>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</si>
  <si>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</si>
  <si>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</si>
  <si>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</si>
  <si>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</si>
  <si>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</si>
  <si>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</si>
  <si>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</si>
  <si>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</si>
  <si>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</si>
  <si>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</si>
  <si>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</si>
  <si>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</si>
  <si>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</si>
  <si>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</si>
  <si>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</si>
  <si>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</si>
  <si>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</si>
  <si>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</si>
  <si>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</si>
  <si>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</si>
  <si>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</si>
  <si>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</si>
  <si>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</si>
  <si>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</si>
  <si>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</si>
  <si>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</si>
  <si>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</si>
  <si>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</si>
  <si>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</si>
  <si>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</si>
  <si>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</si>
  <si>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</si>
  <si>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</si>
  <si>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</si>
  <si>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</si>
  <si>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</si>
  <si>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</si>
  <si>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</si>
  <si>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</si>
  <si>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</si>
  <si>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</si>
  <si>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</si>
  <si>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</si>
  <si>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</si>
  <si>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</si>
  <si>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</si>
  <si>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</si>
  <si>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</si>
  <si>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</si>
  <si>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</si>
  <si>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</si>
  <si>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</si>
  <si>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</si>
  <si>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</si>
  <si>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</si>
  <si>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</si>
  <si>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</si>
  <si>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</si>
  <si>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</si>
  <si>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</si>
  <si>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</si>
  <si>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</si>
  <si>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</si>
  <si>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</si>
  <si>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</si>
  <si>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</si>
  <si>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</si>
  <si>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</si>
  <si>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</si>
  <si>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</si>
  <si>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</si>
  <si>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</si>
  <si>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</si>
  <si>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</si>
  <si>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</si>
  <si>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</si>
  <si>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</si>
  <si>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</si>
  <si>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</si>
  <si>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</si>
  <si>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</si>
  <si>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</si>
  <si>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</si>
  <si>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</si>
  <si>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</si>
  <si>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</si>
  <si>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</si>
  <si>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</si>
  <si>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</si>
  <si>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</si>
  <si>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</si>
  <si>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</si>
  <si>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</si>
  <si>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</si>
  <si>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</si>
  <si>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</si>
  <si>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</si>
  <si>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</si>
  <si>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</si>
  <si>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</si>
  <si>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</si>
  <si>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</si>
  <si>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</si>
  <si>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</si>
  <si>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</si>
  <si>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</si>
  <si>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</si>
  <si>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</si>
  <si>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</si>
  <si>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</si>
  <si>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</si>
  <si>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</si>
  <si>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</si>
  <si>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</si>
  <si>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</si>
  <si>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</si>
  <si>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</si>
  <si>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</si>
  <si>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</si>
  <si>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</si>
  <si>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</si>
  <si>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</si>
  <si>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</si>
  <si>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</si>
  <si>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</si>
  <si>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</si>
  <si>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</si>
  <si>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</si>
  <si>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</si>
  <si>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</si>
  <si>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</si>
  <si>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</si>
  <si>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</si>
  <si>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</si>
  <si>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</si>
  <si>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</si>
  <si>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</si>
  <si>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</si>
  <si>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</si>
  <si>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</si>
  <si>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</si>
  <si>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</si>
  <si>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</si>
  <si>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</si>
  <si>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</si>
  <si>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</si>
  <si>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</si>
  <si>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</si>
  <si>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</si>
  <si>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</si>
  <si>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</si>
  <si>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</si>
  <si>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</si>
  <si>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</si>
  <si>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</si>
  <si>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</si>
  <si>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</si>
  <si>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</si>
  <si>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</si>
  <si>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</si>
  <si>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</si>
  <si>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</si>
  <si>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</si>
  <si>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</si>
  <si>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</si>
  <si>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</si>
  <si>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</si>
  <si>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</si>
  <si>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</si>
  <si>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</si>
  <si>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</si>
  <si>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</si>
  <si>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</si>
  <si>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</si>
  <si>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</si>
  <si>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</si>
  <si>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</si>
  <si>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</si>
  <si>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</si>
  <si>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</si>
  <si>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</si>
  <si>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</si>
  <si>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</si>
  <si>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</si>
  <si>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</si>
  <si>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</si>
  <si>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</si>
  <si>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</si>
  <si>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</si>
  <si>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</si>
  <si>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</si>
  <si>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</si>
  <si>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</si>
  <si>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</si>
  <si>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</si>
  <si>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</si>
  <si>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</si>
  <si>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</si>
  <si>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</si>
  <si>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</si>
  <si>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</si>
  <si>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</si>
  <si>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</si>
  <si>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</si>
  <si>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</si>
  <si>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</si>
  <si>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</si>
  <si>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</si>
  <si>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</si>
  <si>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</si>
  <si>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</si>
  <si>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</si>
  <si>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</si>
  <si>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</si>
  <si>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</si>
  <si>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</si>
  <si>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</si>
  <si>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</si>
  <si>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</si>
  <si>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</si>
  <si>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</si>
  <si>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</si>
  <si>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</si>
  <si>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</si>
  <si>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</si>
  <si>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</si>
  <si>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</si>
  <si>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</si>
  <si>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</si>
  <si>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</si>
  <si>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</si>
  <si>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</si>
  <si>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</si>
  <si>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</si>
  <si>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</si>
  <si>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</si>
  <si>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</si>
  <si>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</si>
  <si>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</si>
  <si>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</si>
  <si>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</si>
  <si>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</si>
  <si>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</si>
  <si>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</si>
  <si>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</si>
  <si>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</si>
  <si>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</si>
  <si>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</si>
  <si>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</si>
  <si>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</si>
  <si>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</si>
  <si>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</si>
  <si>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</si>
  <si>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</si>
  <si>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</si>
  <si>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</si>
  <si>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</si>
  <si>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</si>
  <si>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</si>
  <si>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</si>
  <si>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</si>
  <si>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</si>
  <si>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</si>
  <si>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</si>
  <si>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</si>
  <si>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</si>
  <si>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</si>
  <si>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</si>
  <si>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</si>
  <si>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</si>
  <si>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</si>
  <si>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</si>
  <si>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</si>
  <si>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</si>
  <si>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</si>
  <si>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</si>
  <si>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</si>
  <si>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</si>
  <si>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</si>
  <si>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</si>
  <si>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</si>
  <si>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</si>
  <si>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</si>
  <si>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</si>
  <si>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</si>
  <si>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</si>
  <si>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</si>
  <si>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</si>
  <si>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</si>
  <si>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</si>
  <si>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</si>
  <si>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</si>
  <si>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</si>
  <si>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</si>
  <si>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</si>
  <si>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</si>
  <si>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</si>
  <si>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</si>
  <si>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</si>
  <si>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</si>
  <si>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</si>
  <si>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</si>
  <si>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</si>
  <si>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</si>
  <si>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</si>
  <si>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</si>
  <si>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</si>
  <si>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</si>
  <si>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</si>
  <si>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</si>
  <si>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</si>
  <si>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</si>
  <si>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</si>
  <si>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</si>
  <si>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</si>
  <si>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</si>
  <si>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</si>
  <si>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</si>
  <si>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</si>
  <si>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</si>
  <si>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</si>
  <si>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</si>
  <si>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</si>
  <si>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</si>
  <si>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</si>
  <si>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</si>
  <si>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</si>
  <si>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</si>
  <si>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</si>
  <si>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</si>
  <si>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</si>
  <si>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</si>
  <si>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</si>
  <si>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</si>
  <si>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</si>
  <si>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</si>
  <si>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</si>
  <si>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</si>
  <si>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</si>
  <si>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</si>
  <si>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</si>
  <si>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</si>
  <si>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</si>
  <si>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</si>
  <si>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</si>
  <si>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</si>
  <si>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</si>
  <si>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</si>
  <si>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</si>
  <si>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</si>
  <si>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</si>
  <si>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</si>
  <si>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</si>
  <si>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</si>
  <si>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</si>
  <si>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</si>
  <si>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</si>
  <si>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</si>
  <si>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</si>
  <si>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</si>
  <si>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</si>
  <si>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</si>
  <si>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</si>
  <si>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</si>
  <si>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</si>
  <si>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</si>
  <si>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</si>
  <si>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</si>
  <si>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</si>
  <si>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</si>
  <si>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</si>
  <si>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</si>
  <si>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</si>
  <si>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</si>
  <si>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</si>
  <si>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</si>
  <si>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</si>
  <si>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</si>
  <si>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</si>
  <si>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</si>
  <si>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</si>
  <si>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</si>
  <si>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</si>
  <si>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</si>
  <si>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</si>
  <si>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</si>
  <si>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</si>
  <si>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</si>
  <si>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</si>
  <si>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</si>
  <si>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</si>
  <si>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</si>
  <si>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</si>
  <si>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</si>
  <si>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</si>
  <si>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</si>
  <si>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</si>
  <si>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</si>
  <si>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</si>
  <si>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</si>
  <si>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</si>
  <si>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</si>
  <si>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</si>
  <si>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</si>
  <si>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</si>
  <si>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</si>
  <si>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</si>
  <si>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</si>
  <si>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</si>
  <si>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</si>
  <si>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</si>
  <si>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</si>
  <si>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</si>
  <si>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</si>
  <si>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</si>
  <si>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</si>
  <si>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</si>
  <si>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</si>
  <si>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</si>
  <si>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</si>
  <si>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</si>
  <si>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</si>
  <si>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</si>
  <si>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</si>
  <si>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</si>
  <si>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</si>
  <si>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</si>
  <si>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</si>
  <si>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</si>
  <si>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</si>
  <si>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</si>
  <si>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</si>
  <si>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</si>
  <si>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</si>
  <si>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</si>
  <si>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</si>
  <si>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</si>
  <si>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</si>
  <si>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</si>
  <si>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</si>
  <si>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</si>
  <si>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</si>
  <si>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</si>
  <si>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</si>
  <si>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</si>
  <si>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</si>
  <si>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</si>
  <si>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</si>
  <si>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</si>
  <si>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</si>
  <si>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</si>
  <si>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</si>
  <si>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</si>
  <si>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</si>
  <si>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</si>
  <si>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</si>
  <si>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</si>
  <si>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</si>
  <si>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</si>
  <si>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</si>
  <si>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</si>
  <si>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</si>
  <si>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</si>
  <si>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</si>
  <si>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</si>
  <si>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</si>
  <si>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</si>
  <si>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</si>
  <si>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</si>
  <si>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</si>
  <si>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</si>
  <si>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</si>
  <si>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</si>
  <si>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</si>
  <si>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</si>
  <si>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</si>
  <si>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</si>
  <si>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</si>
  <si>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</si>
  <si>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</si>
  <si>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</si>
  <si>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</si>
  <si>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</si>
  <si>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</si>
  <si>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</si>
  <si>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</si>
  <si>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</si>
  <si>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</si>
  <si>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</si>
  <si>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</si>
  <si>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</si>
  <si>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</si>
  <si>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</si>
  <si>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</si>
  <si>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</si>
  <si>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</si>
  <si>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</si>
  <si>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</si>
  <si>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</si>
  <si>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</si>
  <si>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</si>
  <si>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</si>
  <si>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</si>
  <si>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</si>
  <si>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</si>
  <si>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</si>
  <si>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</si>
  <si>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</si>
  <si>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</si>
  <si>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</si>
  <si>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</si>
  <si>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</si>
  <si>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</si>
  <si>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</si>
  <si>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</si>
  <si>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</si>
  <si>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</si>
  <si>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</si>
  <si>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</si>
  <si>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</si>
  <si>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</si>
  <si>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</si>
  <si>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</si>
  <si>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</si>
  <si>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</si>
  <si>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</si>
  <si>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</si>
  <si>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</si>
  <si>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</si>
  <si>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</si>
  <si>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</si>
  <si>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</si>
  <si>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</si>
  <si>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</si>
  <si>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</si>
  <si>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</si>
  <si>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</si>
  <si>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</si>
  <si>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</si>
  <si>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</si>
  <si>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</si>
  <si>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</si>
  <si>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</si>
  <si>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</si>
  <si>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</si>
  <si>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</si>
  <si>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</si>
  <si>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</si>
  <si>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</si>
  <si>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</si>
  <si>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</si>
  <si>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</si>
  <si>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</si>
  <si>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</si>
  <si>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</si>
  <si>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</si>
  <si>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</si>
  <si>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</si>
  <si>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</si>
  <si>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</si>
  <si>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</si>
  <si>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</si>
  <si>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</si>
  <si>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</si>
  <si>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</si>
  <si>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</si>
  <si>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</si>
  <si>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</si>
  <si>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</si>
  <si>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</si>
  <si>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</si>
  <si>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</si>
  <si>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</si>
  <si>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</si>
  <si>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</si>
  <si>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</si>
  <si>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</si>
  <si>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</si>
  <si>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</si>
  <si>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</si>
  <si>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</si>
  <si>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</si>
  <si>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</si>
  <si>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</si>
  <si>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</si>
  <si>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</si>
  <si>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</si>
  <si>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</si>
  <si>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</si>
  <si>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</si>
  <si>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</si>
  <si>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</si>
  <si>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</si>
  <si>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</si>
  <si>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</si>
  <si>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</si>
  <si>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</si>
  <si>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</si>
  <si>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</si>
  <si>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</si>
  <si>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</si>
  <si>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</si>
  <si>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</si>
  <si>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</si>
  <si>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</si>
  <si>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</si>
  <si>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</si>
  <si>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</si>
  <si>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</si>
  <si>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</si>
  <si>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</si>
  <si>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</si>
  <si>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</si>
  <si>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</si>
  <si>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</si>
  <si>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</si>
  <si>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</si>
  <si>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</si>
  <si>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</si>
  <si>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</si>
  <si>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</si>
  <si>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</si>
  <si>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</si>
  <si>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</si>
  <si>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</si>
  <si>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</si>
  <si>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</si>
  <si>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</si>
  <si>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</si>
  <si>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</si>
  <si>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</si>
  <si>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</si>
  <si>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</si>
  <si>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</si>
  <si>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</si>
  <si>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</si>
  <si>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</si>
  <si>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</si>
  <si>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</si>
  <si>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</si>
  <si>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</si>
  <si>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</si>
  <si>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</si>
  <si>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</si>
  <si>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</si>
  <si>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</si>
  <si>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</si>
  <si>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</si>
  <si>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</si>
  <si>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</si>
  <si>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</si>
  <si>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</si>
  <si>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</si>
  <si>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</si>
  <si>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</si>
  <si>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</si>
  <si>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</si>
  <si>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</si>
  <si>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</si>
  <si>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</si>
  <si>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</si>
  <si>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</si>
  <si>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</si>
  <si>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</si>
  <si>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</si>
  <si>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</si>
  <si>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</si>
  <si>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</si>
  <si>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</si>
  <si>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</si>
  <si>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</si>
  <si>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</si>
  <si>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</si>
  <si>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</si>
  <si>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</si>
  <si>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</si>
  <si>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</si>
  <si>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</si>
  <si>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</si>
  <si>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</si>
  <si>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</si>
  <si>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</si>
  <si>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</si>
  <si>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</si>
  <si>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</si>
  <si>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</si>
  <si>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</si>
  <si>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</si>
  <si>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</si>
  <si>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</si>
  <si>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</si>
  <si>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</si>
  <si>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</si>
  <si>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</si>
  <si>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</si>
  <si>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</si>
  <si>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</si>
  <si>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</si>
  <si>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</si>
  <si>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</si>
  <si>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</si>
  <si>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</si>
  <si>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</si>
  <si>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</si>
  <si>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</si>
  <si>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</si>
  <si>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</si>
  <si>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</si>
  <si>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</si>
  <si>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</si>
  <si>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</si>
  <si>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</si>
  <si>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</si>
  <si>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</si>
  <si>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</si>
  <si>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</si>
  <si>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</si>
  <si>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</si>
  <si>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</si>
  <si>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</si>
  <si>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</si>
  <si>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</si>
  <si>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</si>
  <si>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</si>
  <si>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</si>
  <si>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</si>
  <si>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</si>
  <si>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</si>
  <si>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</si>
  <si>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</si>
  <si>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</si>
  <si>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</si>
  <si>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</si>
  <si>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</si>
  <si>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</si>
  <si>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</si>
  <si>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</si>
  <si>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</si>
  <si>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</si>
  <si>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</si>
  <si>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</si>
  <si>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</si>
  <si>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</si>
  <si>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</si>
  <si>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</si>
  <si>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</si>
  <si>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</si>
  <si>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</si>
  <si>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</si>
  <si>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</si>
  <si>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</si>
  <si>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</si>
  <si>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</si>
  <si>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</si>
  <si>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</si>
  <si>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</si>
  <si>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</si>
  <si>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</si>
  <si>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</si>
  <si>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</si>
  <si>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</si>
  <si>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</si>
  <si>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</si>
  <si>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</si>
  <si>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</si>
  <si>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</si>
  <si>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</si>
  <si>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</si>
  <si>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</si>
  <si>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</si>
  <si>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</si>
  <si>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</si>
  <si>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</si>
  <si>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</si>
  <si>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</si>
  <si>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</si>
  <si>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</si>
  <si>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</si>
  <si>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</si>
  <si>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</si>
  <si>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</si>
  <si>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</si>
  <si>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</si>
  <si>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</si>
  <si>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</si>
  <si>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</si>
  <si>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</si>
  <si>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</si>
  <si>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</si>
  <si>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</si>
  <si>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</si>
  <si>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</si>
  <si>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</si>
  <si>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</si>
  <si>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</si>
  <si>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</si>
  <si>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</si>
  <si>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</si>
  <si>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</si>
  <si>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</si>
  <si>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</si>
  <si>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</si>
  <si>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</si>
  <si>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</si>
  <si>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</si>
  <si>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</si>
  <si>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</si>
  <si>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</si>
  <si>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</si>
  <si>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</si>
  <si>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</si>
  <si>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</si>
  <si>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</si>
  <si>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</si>
  <si>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</si>
  <si>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</si>
  <si>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</si>
  <si>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</si>
  <si>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</si>
  <si>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</si>
  <si>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</si>
  <si>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</si>
  <si>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</si>
  <si>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</si>
  <si>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</si>
  <si>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</si>
  <si>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</si>
  <si>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</si>
  <si>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</si>
  <si>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</si>
  <si>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</si>
  <si>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</si>
  <si>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</si>
  <si>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</si>
  <si>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</si>
  <si>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</si>
  <si>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</si>
  <si>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</si>
  <si>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</si>
  <si>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</si>
  <si>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</si>
  <si>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</si>
  <si>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</si>
  <si>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</si>
  <si>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</si>
  <si>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</si>
  <si>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</si>
  <si>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</si>
  <si>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</si>
  <si>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</si>
  <si>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</si>
  <si>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</si>
  <si>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</si>
  <si>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</si>
  <si>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</si>
  <si>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</si>
  <si>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</si>
  <si>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</si>
  <si>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</si>
  <si>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</si>
  <si>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</si>
  <si>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</si>
  <si>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</si>
  <si>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</si>
  <si>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</si>
  <si>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</si>
  <si>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</si>
  <si>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</si>
  <si>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</si>
  <si>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</si>
  <si>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</si>
  <si>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</si>
  <si>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</si>
  <si>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</si>
  <si>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</si>
  <si>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</si>
  <si>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</si>
  <si>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</si>
  <si>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</si>
  <si>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</si>
  <si>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</si>
  <si>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</si>
  <si>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</si>
  <si>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</si>
  <si>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</si>
  <si>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</si>
  <si>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</si>
  <si>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</si>
  <si>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</si>
  <si>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</si>
  <si>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</si>
  <si>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</si>
  <si>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</si>
  <si>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</si>
  <si>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</si>
  <si>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</si>
  <si>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</si>
  <si>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</si>
  <si>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</si>
  <si>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</si>
  <si>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</si>
  <si>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</si>
  <si>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</si>
  <si>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</si>
  <si>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</si>
  <si>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</si>
  <si>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</si>
  <si>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</si>
  <si>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</si>
  <si>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</si>
  <si>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</si>
  <si>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</si>
  <si>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</si>
  <si>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</si>
  <si>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</si>
  <si>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</si>
  <si>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</si>
  <si>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</si>
  <si>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</si>
  <si>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</si>
  <si>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</si>
  <si>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</si>
  <si>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</si>
  <si>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</si>
  <si>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</si>
  <si>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</si>
  <si>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</si>
  <si>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</si>
  <si>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</si>
  <si>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</si>
  <si>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</si>
  <si>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</si>
  <si>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</si>
  <si>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</si>
  <si>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</si>
  <si>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</si>
  <si>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</si>
  <si>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</si>
  <si>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</si>
  <si>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</si>
  <si>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</si>
  <si>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</si>
  <si>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</si>
  <si>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</si>
  <si>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</si>
  <si>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</si>
  <si>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</si>
  <si>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</si>
  <si>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</si>
  <si>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</si>
  <si>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</si>
  <si>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</si>
  <si>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</si>
  <si>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</si>
  <si>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</si>
  <si>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</si>
  <si>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</si>
  <si>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</si>
  <si>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</si>
  <si>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</si>
  <si>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</si>
  <si>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</si>
  <si>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</si>
  <si>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</si>
  <si>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</si>
  <si>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</si>
  <si>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</si>
  <si>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</si>
  <si>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</si>
  <si>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</si>
  <si>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</si>
  <si>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</si>
  <si>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</si>
  <si>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</si>
  <si>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</si>
  <si>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</si>
  <si>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</si>
  <si>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</si>
  <si>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</si>
  <si>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</si>
  <si>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</si>
  <si>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</si>
  <si>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</si>
  <si>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</si>
  <si>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</si>
  <si>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</si>
  <si>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</si>
  <si>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</si>
  <si>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</si>
  <si>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</si>
  <si>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</si>
  <si>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</si>
  <si>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</si>
  <si>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</si>
  <si>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</si>
  <si>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</si>
  <si>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</si>
  <si>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</si>
  <si>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</si>
  <si>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</si>
  <si>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</si>
  <si>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</si>
  <si>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</si>
  <si>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</si>
  <si>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</si>
  <si>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</si>
  <si>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</si>
  <si>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</si>
  <si>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</si>
  <si>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</si>
  <si>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</si>
  <si>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</si>
  <si>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</si>
  <si>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</si>
  <si>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</si>
  <si>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</si>
  <si>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</si>
  <si>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</si>
  <si>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</si>
  <si>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</si>
  <si>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</si>
  <si>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</si>
  <si>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</si>
  <si>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</si>
  <si>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</si>
  <si>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</si>
  <si>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</si>
  <si>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</si>
  <si>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</si>
  <si>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</si>
  <si>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</si>
  <si>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</si>
  <si>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</si>
  <si>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</si>
  <si>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</si>
  <si>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</si>
  <si>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</si>
  <si>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</si>
  <si>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</si>
  <si>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</si>
  <si>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</si>
  <si>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</si>
  <si>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</si>
  <si>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</si>
  <si>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</si>
  <si>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</si>
  <si>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</si>
  <si>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</si>
  <si>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</si>
  <si>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</si>
  <si>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</si>
  <si>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</si>
  <si>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</si>
  <si>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</si>
  <si>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</si>
  <si>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</si>
  <si>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</si>
  <si>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</si>
  <si>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</si>
  <si>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</si>
  <si>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</si>
  <si>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</si>
  <si>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</si>
  <si>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</si>
  <si>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</si>
  <si>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</si>
  <si>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</si>
  <si>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</si>
  <si>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</si>
  <si>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</si>
  <si>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</si>
  <si>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</si>
  <si>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</si>
  <si>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</si>
  <si>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</si>
  <si>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</si>
  <si>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</si>
  <si>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</si>
  <si>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</si>
  <si>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</si>
  <si>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</si>
  <si>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</si>
  <si>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</si>
  <si>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</si>
  <si>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</si>
  <si>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</si>
  <si>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</si>
  <si>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</si>
  <si>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</si>
  <si>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</si>
  <si>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</si>
  <si>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</si>
  <si>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</si>
  <si>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</si>
  <si>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</si>
  <si>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</si>
  <si>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</si>
  <si>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</si>
  <si>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</si>
  <si>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</si>
  <si>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</si>
  <si>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</si>
  <si>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</si>
  <si>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</si>
  <si>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</si>
  <si>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</si>
  <si>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</si>
  <si>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</si>
  <si>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</si>
  <si>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</si>
  <si>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</si>
  <si>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</si>
  <si>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</si>
  <si>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</si>
  <si>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</si>
  <si>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</si>
  <si>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</si>
  <si>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</si>
  <si>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</si>
  <si>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</si>
  <si>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</si>
  <si>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</si>
  <si>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</si>
  <si>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</si>
  <si>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</si>
  <si>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</si>
  <si>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</si>
  <si>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</si>
  <si>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</si>
  <si>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</si>
  <si>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</si>
  <si>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</si>
  <si>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</si>
  <si>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</si>
  <si>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</si>
  <si>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</si>
  <si>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</si>
  <si>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</si>
  <si>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</si>
  <si>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</si>
  <si>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</si>
  <si>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</si>
  <si>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</si>
  <si>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</si>
  <si>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</si>
  <si>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</si>
  <si>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</si>
  <si>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</si>
  <si>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</si>
  <si>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</si>
  <si>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</si>
  <si>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</si>
  <si>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</si>
  <si>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</si>
  <si>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</si>
  <si>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</si>
  <si>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</si>
  <si>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</si>
  <si>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</si>
  <si>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</si>
  <si>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</si>
  <si>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</si>
  <si>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</si>
  <si>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</si>
  <si>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</si>
  <si>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</si>
  <si>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</si>
  <si>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</si>
  <si>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</si>
  <si>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</si>
  <si>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</si>
  <si>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</si>
  <si>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</si>
  <si>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</si>
  <si>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</si>
  <si>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</si>
  <si>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</si>
  <si>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</si>
  <si>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</si>
  <si>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</si>
  <si>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</si>
  <si>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</si>
  <si>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</si>
  <si>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</si>
  <si>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</si>
  <si>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</si>
  <si>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</si>
  <si>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</si>
  <si>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</si>
  <si>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</si>
  <si>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</si>
  <si>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</si>
  <si>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</si>
  <si>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</si>
  <si>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</si>
  <si>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</si>
  <si>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</si>
  <si>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</si>
  <si>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</si>
  <si>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</si>
  <si>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</si>
  <si>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</si>
  <si>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</si>
  <si>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</si>
  <si>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</si>
  <si>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</si>
  <si>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</si>
  <si>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</si>
  <si>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</si>
  <si>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</si>
  <si>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</si>
  <si>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</si>
  <si>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</si>
  <si>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</si>
  <si>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</si>
  <si>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</si>
  <si>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</si>
  <si>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</si>
  <si>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</si>
  <si>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</si>
  <si>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</si>
  <si>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</si>
  <si>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</si>
  <si>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</si>
  <si>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</si>
  <si>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</si>
  <si>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</si>
  <si>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</si>
  <si>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</si>
  <si>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</si>
  <si>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</si>
  <si>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</si>
  <si>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</si>
  <si>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</si>
  <si>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</si>
  <si>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</si>
  <si>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</si>
  <si>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</si>
  <si>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</si>
  <si>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</si>
  <si>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</si>
  <si>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</si>
  <si>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</si>
  <si>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</si>
  <si>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</si>
  <si>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</si>
  <si>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</si>
  <si>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</si>
  <si>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</si>
  <si>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</si>
  <si>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</si>
  <si>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</si>
  <si>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</si>
  <si>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</si>
  <si>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</si>
  <si>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</si>
  <si>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</si>
  <si>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</si>
  <si>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</si>
  <si>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</si>
  <si>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</si>
  <si>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</si>
  <si>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</si>
  <si>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</si>
  <si>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</si>
  <si>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</si>
  <si>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</si>
  <si>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</si>
  <si>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</si>
  <si>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</si>
  <si>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</si>
  <si>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</si>
  <si>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</si>
  <si>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</si>
  <si>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</si>
  <si>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</si>
  <si>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</si>
  <si>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</si>
  <si>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</si>
  <si>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</si>
  <si>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</si>
  <si>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</si>
  <si>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</si>
  <si>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</si>
  <si>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</si>
  <si>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</si>
  <si>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</si>
  <si>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</si>
  <si>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</si>
  <si>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</si>
  <si>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</si>
  <si>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</si>
  <si>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</si>
  <si>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</si>
  <si>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</si>
  <si>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</si>
  <si>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</si>
  <si>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</si>
  <si>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</si>
  <si>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</si>
  <si>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</si>
  <si>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</si>
  <si>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</si>
  <si>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</si>
  <si>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</si>
  <si>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</si>
  <si>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</si>
  <si>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</si>
  <si>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</si>
  <si>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</si>
  <si>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</si>
  <si>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</si>
  <si>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</si>
  <si>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</si>
  <si>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</si>
  <si>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</si>
  <si>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</si>
  <si>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</si>
  <si>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</si>
  <si>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</si>
  <si>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</si>
  <si>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</si>
  <si>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</si>
  <si>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</si>
  <si>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</si>
  <si>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</si>
  <si>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</si>
  <si>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</si>
  <si>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</si>
  <si>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</si>
  <si>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</si>
  <si>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</si>
  <si>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</si>
  <si>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</si>
  <si>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</si>
  <si>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</si>
  <si>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</si>
  <si>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</si>
  <si>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</si>
  <si>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</si>
  <si>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</si>
  <si>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</si>
  <si>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</si>
  <si>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</si>
  <si>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</si>
  <si>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</si>
  <si>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</si>
  <si>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</si>
  <si>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</si>
  <si>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</si>
  <si>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</si>
  <si>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</si>
  <si>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</si>
  <si>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</si>
  <si>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</si>
  <si>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</si>
  <si>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</si>
  <si>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</si>
  <si>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</si>
  <si>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</si>
  <si>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</si>
  <si>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</si>
  <si>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</si>
  <si>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</si>
  <si>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</si>
  <si>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</si>
  <si>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</si>
  <si>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</si>
  <si>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</si>
  <si>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</si>
  <si>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</si>
  <si>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</si>
  <si>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</si>
  <si>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</si>
  <si>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</si>
  <si>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</si>
  <si>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</si>
  <si>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</si>
  <si>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</si>
  <si>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</si>
  <si>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</si>
  <si>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</si>
  <si>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</si>
  <si>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</si>
  <si>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</si>
  <si>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</si>
  <si>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</si>
  <si>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</si>
  <si>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</si>
  <si>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</si>
  <si>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</si>
  <si>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</si>
  <si>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</si>
  <si>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</si>
  <si>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</si>
  <si>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</si>
  <si>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</si>
  <si>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</si>
  <si>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</si>
  <si>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</si>
  <si>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</si>
  <si>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</si>
  <si>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</si>
  <si>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</si>
  <si>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</si>
  <si>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</si>
  <si>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</si>
  <si>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</si>
  <si>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</si>
  <si>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</si>
  <si>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</si>
  <si>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</si>
  <si>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</si>
  <si>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</si>
  <si>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</si>
  <si>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</si>
  <si>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</si>
  <si>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</si>
  <si>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</si>
  <si>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</si>
  <si>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</si>
  <si>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</si>
  <si>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</si>
  <si>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</si>
  <si>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</si>
  <si>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</si>
  <si>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</si>
  <si>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</si>
  <si>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</si>
  <si>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</si>
  <si>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</si>
  <si>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</si>
  <si>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</si>
  <si>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</si>
  <si>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</si>
  <si>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</si>
  <si>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</si>
  <si>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</si>
  <si>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</si>
  <si>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</si>
  <si>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</si>
  <si>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</si>
  <si>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</si>
  <si>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</si>
  <si>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</si>
  <si>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</si>
  <si>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</si>
  <si>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</si>
  <si>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</si>
  <si>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</si>
  <si>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</si>
  <si>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</si>
  <si>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</si>
  <si>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</si>
  <si>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</si>
  <si>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</si>
  <si>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</si>
  <si>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</si>
  <si>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</si>
  <si>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</si>
  <si>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</si>
  <si>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</si>
  <si>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</si>
  <si>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</si>
  <si>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</si>
  <si>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</si>
  <si>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</si>
  <si>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</si>
  <si>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</si>
  <si>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</si>
  <si>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</si>
  <si>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</si>
  <si>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</si>
  <si>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</si>
  <si>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</si>
  <si>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</si>
  <si>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</si>
  <si>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</si>
  <si>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</si>
  <si>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</si>
  <si>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</si>
  <si>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</si>
  <si>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</si>
  <si>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</si>
  <si>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</si>
  <si>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</si>
  <si>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</si>
  <si>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</si>
  <si>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</si>
  <si>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</si>
  <si>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</si>
  <si>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</si>
  <si>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</si>
  <si>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</si>
  <si>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</si>
  <si>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</si>
  <si>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</si>
  <si>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</si>
  <si>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</si>
  <si>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</si>
  <si>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</si>
  <si>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</si>
  <si>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</si>
  <si>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</si>
  <si>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</si>
  <si>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</si>
  <si>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</si>
  <si>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</si>
  <si>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</si>
  <si>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</si>
  <si>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</si>
  <si>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</si>
  <si>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</si>
  <si>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</si>
  <si>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</si>
  <si>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</si>
  <si>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</si>
  <si>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</si>
  <si>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</si>
  <si>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</si>
  <si>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</si>
  <si>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</si>
  <si>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</si>
  <si>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</si>
  <si>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</si>
  <si>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</si>
  <si>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</si>
  <si>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</si>
  <si>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</si>
  <si>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</si>
  <si>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</si>
  <si>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</si>
  <si>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</si>
  <si>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</si>
  <si>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</si>
  <si>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</si>
  <si>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</si>
  <si>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</si>
  <si>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</si>
  <si>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</si>
  <si>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</si>
  <si>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</si>
  <si>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</si>
  <si>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</si>
  <si>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</si>
  <si>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</si>
  <si>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</si>
  <si>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</si>
  <si>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</si>
  <si>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</si>
  <si>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</si>
  <si>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</si>
  <si>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</si>
  <si>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</si>
  <si>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</si>
  <si>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</si>
  <si>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</si>
  <si>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</si>
  <si>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</si>
  <si>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</si>
  <si>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</si>
  <si>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</si>
  <si>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</si>
  <si>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</si>
  <si>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</si>
  <si>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</si>
  <si>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</si>
  <si>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</si>
  <si>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</si>
  <si>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</si>
  <si>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</si>
  <si>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</si>
  <si>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</si>
  <si>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</si>
  <si>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</si>
  <si>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</si>
  <si>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</si>
  <si>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</si>
  <si>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</si>
  <si>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</si>
  <si>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</si>
  <si>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</si>
  <si>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</si>
  <si>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</si>
  <si>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</si>
  <si>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</si>
  <si>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</si>
  <si>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</si>
  <si>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</si>
  <si>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</si>
  <si>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</si>
  <si>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</si>
  <si>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</si>
  <si>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</si>
  <si>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</si>
  <si>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</si>
  <si>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</si>
  <si>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</si>
  <si>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</si>
  <si>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</si>
  <si>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</si>
  <si>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</si>
  <si>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</si>
  <si>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</si>
  <si>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</si>
  <si>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</si>
  <si>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</si>
  <si>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</si>
  <si>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</si>
  <si>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</si>
  <si>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</si>
  <si>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</si>
  <si>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</si>
  <si>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</si>
  <si>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</si>
  <si>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</si>
  <si>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</si>
  <si>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</si>
  <si>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</si>
  <si>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</si>
  <si>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</si>
  <si>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</si>
  <si>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</si>
  <si>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</si>
  <si>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</si>
  <si>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</si>
  <si>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</si>
  <si>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</si>
  <si>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</si>
  <si>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</si>
  <si>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</si>
  <si>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</si>
  <si>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</si>
  <si>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</si>
  <si>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</si>
  <si>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</si>
  <si>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</si>
  <si>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</si>
  <si>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</si>
  <si>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</si>
  <si>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</si>
  <si>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</si>
  <si>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</si>
  <si>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</si>
  <si>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</si>
  <si>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</si>
  <si>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</si>
  <si>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</si>
  <si>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</si>
  <si>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</si>
  <si>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</si>
  <si>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</si>
  <si>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</si>
  <si>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</si>
  <si>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</si>
  <si>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</si>
  <si>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</si>
  <si>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</si>
  <si>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</si>
  <si>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</si>
  <si>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</si>
  <si>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</si>
  <si>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</si>
  <si>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</si>
  <si>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</si>
  <si>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</si>
  <si>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</si>
  <si>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</si>
  <si>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</si>
  <si>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</si>
  <si>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</si>
  <si>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</si>
  <si>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</si>
  <si>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</si>
  <si>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</si>
  <si>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</si>
  <si>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</si>
  <si>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</si>
  <si>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</si>
  <si>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</si>
  <si>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</si>
  <si>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</si>
  <si>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</si>
  <si>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</si>
  <si>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</si>
  <si>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</si>
  <si>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</si>
  <si>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</si>
  <si>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</si>
  <si>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</si>
  <si>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</si>
  <si>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</si>
  <si>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</si>
  <si>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</si>
  <si>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</si>
  <si>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</si>
  <si>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</si>
  <si>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</si>
  <si>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</si>
  <si>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</si>
  <si>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</si>
  <si>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</si>
  <si>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</si>
  <si>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</si>
  <si>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</si>
  <si>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</si>
  <si>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</si>
  <si>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</si>
  <si>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</si>
  <si>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</si>
  <si>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</si>
  <si>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</si>
  <si>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</si>
  <si>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</si>
  <si>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</si>
  <si>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</si>
  <si>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</si>
  <si>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</si>
  <si>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</si>
  <si>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</si>
  <si>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</si>
  <si>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</si>
  <si>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</si>
  <si>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</si>
  <si>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</si>
  <si>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</si>
  <si>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</si>
  <si>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</si>
  <si>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</si>
  <si>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</si>
  <si>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</si>
  <si>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</si>
  <si>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</si>
  <si>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</si>
  <si>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</si>
  <si>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</si>
  <si>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</si>
  <si>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</si>
  <si>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</si>
  <si>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</si>
  <si>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</si>
  <si>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</si>
  <si>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</si>
  <si>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</si>
  <si>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</si>
  <si>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</si>
  <si>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</si>
  <si>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</si>
  <si>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</si>
  <si>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</si>
  <si>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</si>
  <si>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</si>
  <si>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</si>
  <si>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</si>
  <si>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</si>
  <si>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</si>
  <si>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</si>
  <si>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</si>
  <si>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</si>
  <si>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</si>
  <si>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</si>
  <si>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</si>
  <si>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</si>
  <si>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</si>
  <si>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</si>
  <si>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</si>
  <si>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</si>
  <si>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</si>
  <si>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</si>
  <si>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</si>
  <si>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</si>
  <si>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</si>
  <si>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</si>
  <si>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</si>
  <si>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</si>
  <si>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</si>
  <si>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</si>
  <si>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</si>
  <si>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</si>
  <si>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</si>
  <si>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</si>
  <si>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</si>
  <si>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</si>
  <si>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</si>
  <si>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</si>
  <si>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</si>
  <si>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</si>
  <si>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</si>
  <si>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</si>
  <si>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</si>
  <si>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</si>
  <si>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</si>
  <si>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</si>
  <si>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</si>
  <si>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</si>
  <si>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</si>
  <si>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</si>
  <si>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</si>
  <si>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</si>
  <si>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</si>
  <si>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</si>
  <si>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</si>
  <si>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</si>
  <si>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</si>
  <si>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</si>
  <si>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</si>
  <si>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</si>
  <si>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</si>
  <si>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</si>
  <si>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</si>
  <si>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</si>
  <si>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</si>
  <si>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</si>
  <si>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</si>
  <si>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</si>
  <si>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</si>
  <si>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</si>
  <si>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</si>
  <si>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</si>
  <si>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</si>
  <si>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</si>
  <si>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</si>
  <si>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</si>
  <si>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</si>
  <si>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</si>
  <si>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</si>
  <si>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</si>
  <si>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</si>
  <si>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</si>
  <si>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</si>
  <si>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</si>
  <si>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</si>
  <si>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</si>
  <si>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</si>
  <si>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</si>
  <si>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</si>
  <si>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</si>
  <si>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</si>
  <si>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</si>
  <si>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</si>
  <si>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</si>
  <si>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</si>
  <si>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</si>
  <si>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</si>
  <si>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</si>
  <si>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</si>
  <si>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</si>
  <si>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</si>
  <si>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</si>
  <si>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</si>
  <si>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</si>
  <si>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</si>
  <si>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</si>
  <si>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</si>
  <si>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</si>
  <si>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</si>
  <si>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</si>
  <si>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</si>
  <si>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</si>
  <si>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</si>
  <si>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</si>
  <si>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</si>
  <si>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</si>
  <si>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</si>
  <si>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</si>
  <si>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</si>
  <si>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</si>
  <si>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</si>
  <si>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</si>
  <si>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</si>
  <si>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</si>
  <si>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</si>
  <si>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</si>
  <si>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</si>
  <si>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</si>
  <si>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</si>
  <si>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</si>
  <si>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</si>
  <si>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</si>
  <si>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</si>
  <si>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</si>
  <si>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</si>
  <si>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</si>
  <si>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</si>
  <si>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</si>
  <si>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</si>
  <si>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</si>
  <si>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</si>
  <si>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</si>
  <si>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</si>
  <si>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</si>
  <si>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</si>
  <si>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</si>
  <si>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</si>
  <si>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</si>
  <si>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</si>
  <si>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</si>
  <si>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</si>
  <si>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</si>
  <si>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</si>
  <si>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</si>
  <si>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</si>
  <si>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</si>
  <si>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</si>
  <si>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</si>
  <si>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</si>
  <si>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</si>
  <si>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</si>
  <si>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</si>
  <si>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</si>
  <si>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</si>
  <si>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</si>
  <si>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</si>
  <si>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</si>
  <si>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</si>
  <si>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</si>
  <si>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</si>
  <si>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</si>
  <si>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</si>
  <si>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</si>
  <si>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</si>
  <si>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</si>
  <si>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</si>
  <si>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</si>
  <si>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</si>
  <si>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</si>
  <si>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</si>
  <si>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</si>
  <si>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</si>
  <si>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</si>
  <si>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</si>
  <si>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</si>
  <si>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</si>
  <si>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</si>
  <si>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</si>
  <si>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</si>
  <si>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</si>
  <si>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</si>
  <si>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</si>
  <si>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</si>
  <si>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</si>
  <si>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</si>
  <si>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</si>
  <si>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</si>
  <si>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</si>
  <si>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</si>
  <si>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</si>
  <si>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</si>
  <si>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</si>
  <si>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</si>
  <si>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</si>
  <si>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</si>
  <si>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</si>
  <si>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</si>
  <si>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</si>
  <si>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</si>
  <si>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</si>
  <si>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</si>
  <si>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</si>
  <si>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</si>
  <si>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</si>
  <si>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</si>
  <si>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</si>
  <si>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</si>
  <si>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</si>
  <si>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</si>
  <si>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</si>
  <si>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</si>
  <si>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</si>
  <si>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</si>
  <si>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</si>
  <si>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</si>
  <si>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</si>
  <si>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</si>
  <si>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</si>
  <si>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</si>
  <si>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</si>
  <si>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</si>
  <si>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</si>
  <si>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</si>
  <si>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</si>
  <si>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</si>
  <si>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</si>
  <si>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</si>
  <si>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</si>
  <si>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</si>
  <si>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</si>
  <si>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</si>
  <si>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</si>
  <si>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</si>
  <si>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</si>
  <si>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</si>
  <si>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</si>
  <si>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</si>
  <si>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</si>
  <si>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</si>
  <si>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</si>
  <si>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</si>
  <si>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</si>
  <si>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</si>
  <si>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</si>
  <si>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</si>
  <si>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</si>
  <si>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</si>
  <si>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</si>
  <si>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</si>
  <si>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</si>
  <si>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</si>
  <si>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</si>
  <si>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</si>
  <si>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</si>
  <si>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</si>
  <si>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</si>
  <si>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</si>
  <si>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</si>
  <si>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</si>
  <si>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</si>
  <si>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</si>
  <si>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</si>
  <si>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</si>
  <si>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</si>
  <si>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</si>
  <si>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</si>
  <si>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</si>
  <si>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</si>
  <si>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</si>
  <si>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</si>
  <si>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</si>
  <si>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</si>
  <si>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</si>
  <si>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</si>
  <si>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</si>
  <si>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</si>
  <si>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</si>
  <si>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</si>
  <si>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</si>
  <si>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</si>
  <si>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</si>
  <si>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</si>
  <si>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</si>
  <si>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</si>
  <si>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</si>
  <si>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</si>
  <si>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</si>
  <si>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</si>
  <si>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</si>
  <si>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</si>
  <si>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</si>
  <si>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</si>
  <si>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</si>
  <si>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</si>
  <si>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</si>
  <si>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</si>
  <si>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</si>
  <si>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</si>
  <si>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</si>
  <si>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</si>
  <si>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</si>
  <si>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</si>
  <si>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</si>
  <si>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</si>
  <si>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</si>
  <si>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</si>
  <si>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</si>
  <si>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</si>
  <si>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</si>
  <si>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</si>
  <si>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</si>
  <si>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</si>
  <si>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</si>
  <si>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</si>
  <si>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</si>
  <si>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</si>
  <si>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</si>
  <si>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</si>
  <si>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</si>
  <si>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</si>
  <si>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</si>
  <si>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</si>
  <si>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</si>
  <si>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</si>
  <si>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</si>
  <si>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</si>
  <si>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</si>
  <si>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</si>
  <si>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</si>
  <si>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</si>
  <si>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</si>
  <si>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</si>
  <si>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</si>
  <si>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</si>
  <si>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</si>
  <si>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</si>
  <si>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</si>
  <si>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</si>
  <si>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</si>
  <si>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</si>
  <si>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</si>
  <si>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</si>
  <si>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</si>
  <si>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</si>
  <si>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</si>
  <si>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</si>
  <si>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</si>
  <si>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</si>
  <si>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</si>
  <si>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</si>
  <si>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</si>
  <si>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</si>
  <si>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</si>
  <si>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</si>
  <si>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</si>
  <si>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</si>
  <si>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</si>
  <si>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</si>
  <si>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</si>
  <si>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</si>
  <si>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</si>
  <si>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</si>
  <si>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</si>
  <si>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</si>
  <si>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</si>
  <si>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</si>
  <si>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</si>
  <si>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</si>
  <si>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</si>
  <si>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</si>
  <si>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</si>
  <si>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</si>
  <si>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</si>
  <si>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</si>
  <si>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</si>
  <si>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</si>
  <si>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</si>
  <si>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</si>
  <si>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</si>
  <si>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</si>
  <si>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</si>
  <si>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</si>
  <si>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</si>
  <si>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</si>
  <si>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</si>
  <si>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</si>
  <si>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</si>
  <si>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</si>
  <si>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</si>
  <si>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</si>
  <si>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</si>
  <si>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</si>
  <si>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</si>
  <si>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</si>
  <si>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</si>
  <si>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</si>
  <si>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</si>
  <si>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</si>
  <si>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</si>
  <si>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</si>
  <si>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</si>
  <si>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</si>
  <si>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</si>
  <si>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</si>
  <si>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</si>
  <si>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</si>
  <si>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</si>
  <si>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</si>
  <si>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</si>
  <si>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</si>
  <si>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</si>
  <si>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</si>
  <si>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</si>
  <si>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</si>
  <si>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</si>
  <si>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</si>
  <si>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</si>
  <si>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</si>
  <si>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</si>
  <si>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</si>
  <si>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</si>
  <si>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</si>
  <si>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</si>
  <si>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</si>
  <si>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</si>
  <si>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</si>
  <si>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</si>
  <si>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</si>
  <si>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</si>
  <si>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</si>
  <si>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</si>
  <si>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</si>
  <si>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</si>
  <si>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</si>
  <si>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</si>
  <si>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</si>
  <si>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</si>
  <si>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</si>
  <si>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</si>
  <si>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</si>
  <si>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</si>
  <si>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</si>
  <si>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</si>
  <si>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</si>
  <si>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</si>
  <si>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</si>
  <si>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</si>
  <si>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</si>
  <si>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</si>
  <si>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</si>
  <si>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</si>
  <si>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</si>
  <si>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</si>
  <si>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</si>
  <si>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</si>
  <si>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</si>
  <si>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</si>
  <si>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</si>
  <si>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</si>
  <si>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</si>
  <si>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</si>
  <si>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</si>
  <si>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</si>
  <si>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</si>
  <si>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</si>
  <si>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</si>
  <si>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</si>
  <si>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</si>
  <si>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</si>
  <si>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</si>
  <si>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</si>
  <si>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</si>
  <si>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</si>
  <si>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</si>
  <si>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</si>
  <si>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</si>
  <si>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</si>
  <si>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</si>
  <si>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</si>
  <si>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</si>
  <si>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</si>
  <si>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</si>
  <si>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</si>
  <si>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</si>
  <si>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</si>
  <si>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</si>
  <si>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</si>
  <si>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</si>
  <si>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</si>
  <si>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</si>
  <si>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</si>
  <si>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</si>
  <si>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</si>
  <si>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</si>
  <si>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</si>
  <si>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</si>
  <si>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</si>
  <si>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</si>
  <si>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</si>
  <si>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</si>
  <si>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</si>
  <si>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</si>
  <si>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</si>
  <si>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</si>
  <si>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</si>
  <si>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</si>
  <si>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</si>
  <si>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</si>
  <si>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</si>
  <si>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</si>
  <si>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</si>
  <si>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</si>
  <si>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</si>
  <si>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</si>
  <si>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</si>
  <si>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</si>
  <si>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</si>
  <si>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</si>
  <si>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</si>
  <si>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</si>
  <si>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</si>
  <si>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</si>
  <si>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</si>
  <si>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</si>
  <si>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</si>
  <si>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</si>
  <si>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</si>
  <si>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</si>
  <si>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</si>
  <si>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</si>
  <si>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</si>
  <si>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</si>
  <si>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</si>
  <si>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</si>
  <si>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</si>
  <si>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</si>
  <si>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</si>
  <si>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</si>
  <si>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</si>
  <si>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</si>
  <si>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</si>
  <si>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</si>
  <si>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</si>
  <si>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</si>
  <si>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</si>
  <si>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</si>
  <si>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</si>
  <si>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</si>
  <si>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</si>
  <si>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</si>
  <si>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</si>
  <si>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</si>
  <si>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</si>
  <si>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</si>
  <si>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</si>
  <si>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</si>
  <si>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</si>
  <si>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</si>
  <si>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</si>
  <si>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</si>
  <si>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</si>
  <si>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</si>
  <si>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</si>
  <si>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</si>
  <si>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</si>
  <si>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</si>
  <si>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</si>
  <si>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</si>
  <si>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</si>
  <si>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</si>
  <si>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</si>
  <si>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</si>
  <si>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</si>
  <si>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</si>
  <si>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</si>
  <si>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</si>
  <si>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</si>
  <si>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</si>
  <si>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</si>
  <si>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</si>
  <si>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</si>
  <si>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</si>
  <si>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</si>
  <si>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</si>
  <si>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</si>
  <si>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</si>
  <si>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</si>
  <si>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</si>
  <si>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</si>
  <si>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</si>
  <si>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</si>
  <si>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</si>
  <si>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</si>
  <si>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</si>
  <si>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</si>
  <si>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</si>
  <si>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</si>
  <si>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</si>
  <si>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</si>
  <si>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</si>
  <si>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</si>
  <si>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</si>
  <si>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</si>
  <si>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</si>
  <si>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</si>
  <si>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</si>
  <si>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</si>
  <si>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</si>
  <si>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</si>
  <si>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</si>
  <si>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</si>
  <si>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</si>
  <si>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</si>
  <si>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</si>
  <si>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</si>
  <si>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</si>
  <si>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</si>
  <si>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</si>
  <si>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</si>
  <si>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</si>
  <si>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</si>
  <si>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</si>
  <si>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</si>
  <si>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</si>
  <si>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</si>
  <si>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</si>
  <si>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</si>
  <si>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</si>
  <si>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</si>
  <si>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</si>
  <si>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</si>
  <si>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</si>
  <si>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</si>
  <si>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</si>
  <si>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</si>
  <si>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</si>
  <si>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</si>
  <si>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</si>
  <si>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</si>
  <si>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</si>
  <si>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</si>
  <si>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</si>
  <si>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</si>
  <si>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</si>
  <si>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</si>
  <si>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</si>
  <si>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</si>
  <si>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</si>
  <si>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</si>
  <si>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</si>
  <si>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</si>
  <si>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</si>
  <si>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</si>
  <si>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</si>
  <si>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</si>
  <si>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</si>
  <si>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</si>
  <si>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</si>
  <si>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</si>
  <si>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</si>
  <si>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</si>
  <si>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</si>
  <si>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</si>
  <si>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</si>
  <si>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</si>
  <si>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</si>
  <si>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</si>
  <si>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</si>
  <si>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</si>
  <si>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</si>
  <si>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</si>
  <si>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</si>
  <si>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</si>
  <si>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</si>
  <si>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</si>
  <si>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</si>
  <si>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</si>
  <si>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</si>
  <si>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</si>
  <si>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</si>
  <si>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</si>
  <si>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</si>
  <si>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</si>
  <si>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</si>
  <si>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</si>
  <si>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</si>
  <si>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</si>
  <si>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</si>
  <si>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</si>
  <si>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</si>
  <si>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</si>
  <si>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</si>
  <si>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</si>
  <si>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</si>
  <si>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</si>
  <si>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</si>
  <si>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</si>
  <si>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</si>
  <si>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</si>
  <si>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</si>
  <si>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</si>
  <si>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</si>
  <si>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</si>
  <si>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</si>
  <si>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</si>
  <si>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</si>
  <si>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</si>
  <si>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</si>
  <si>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</si>
  <si>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</si>
  <si>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</si>
  <si>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</si>
  <si>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</si>
  <si>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</si>
  <si>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</si>
  <si>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</si>
  <si>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</si>
  <si>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</si>
  <si>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</si>
  <si>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</si>
  <si>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</si>
  <si>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</si>
  <si>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</si>
  <si>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</si>
  <si>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</si>
  <si>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</si>
  <si>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</si>
  <si>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</si>
  <si>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</si>
  <si>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</si>
  <si>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</si>
  <si>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</si>
  <si>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</si>
  <si>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</si>
  <si>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</si>
  <si>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</si>
  <si>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</si>
  <si>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</si>
  <si>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</si>
  <si>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</si>
  <si>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</si>
  <si>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</si>
  <si>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</si>
  <si>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</si>
  <si>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</si>
  <si>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</si>
  <si>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</si>
  <si>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</si>
  <si>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</si>
  <si>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</si>
  <si>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</si>
  <si>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</si>
  <si>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</si>
  <si>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</si>
  <si>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</si>
  <si>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</si>
  <si>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</si>
  <si>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</si>
  <si>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</si>
  <si>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</si>
  <si>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</si>
  <si>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</si>
  <si>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</si>
  <si>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</si>
  <si>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</si>
  <si>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</si>
  <si>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</si>
  <si>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</si>
  <si>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</si>
  <si>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</si>
  <si>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</si>
  <si>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</si>
  <si>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</si>
  <si>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</si>
  <si>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</si>
  <si>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</si>
  <si>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</si>
  <si>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</si>
  <si>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</si>
  <si>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</si>
  <si>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</si>
  <si>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</si>
  <si>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</si>
  <si>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</si>
  <si>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</si>
  <si>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</si>
  <si>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</si>
  <si>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</si>
  <si>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</si>
  <si>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</si>
  <si>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</si>
  <si>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</si>
  <si>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</si>
  <si>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</si>
  <si>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</si>
  <si>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</si>
  <si>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</si>
  <si>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</si>
  <si>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</si>
  <si>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</si>
  <si>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</si>
  <si>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</si>
  <si>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</si>
  <si>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</si>
  <si>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</si>
  <si>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</si>
  <si>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</si>
  <si>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</si>
  <si>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</si>
  <si>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</si>
  <si>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</si>
  <si>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</si>
  <si>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</si>
  <si>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</si>
  <si>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</si>
  <si>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</si>
  <si>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</si>
  <si>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</si>
  <si>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</si>
  <si>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</si>
  <si>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</si>
  <si>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</si>
  <si>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</si>
  <si>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</si>
  <si>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</si>
  <si>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</si>
  <si>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</si>
  <si>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</si>
  <si>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</si>
  <si>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</si>
  <si>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</si>
  <si>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</si>
  <si>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</si>
  <si>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</si>
  <si>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</si>
  <si>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</si>
  <si>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</si>
  <si>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</si>
  <si>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</si>
  <si>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</si>
  <si>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</si>
  <si>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</si>
  <si>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</si>
  <si>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</si>
  <si>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</si>
  <si>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</si>
  <si>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</si>
  <si>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</si>
  <si>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</si>
  <si>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</si>
  <si>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</si>
  <si>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</si>
  <si>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</si>
  <si>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</si>
  <si>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</si>
  <si>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</si>
  <si>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</si>
  <si>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</si>
  <si>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</si>
  <si>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</si>
  <si>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</si>
  <si>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</si>
  <si>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</si>
  <si>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</si>
  <si>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</si>
  <si>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</si>
  <si>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</si>
  <si>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</si>
  <si>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</si>
  <si>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</si>
  <si>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</si>
  <si>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</si>
  <si>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</si>
  <si>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</si>
  <si>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</si>
  <si>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</si>
  <si>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</si>
  <si>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</si>
  <si>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</si>
  <si>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</si>
  <si>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</si>
  <si>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</si>
  <si>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</si>
  <si>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</si>
  <si>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</si>
  <si>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</si>
  <si>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</si>
  <si>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</si>
  <si>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</si>
  <si>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</si>
  <si>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</si>
  <si>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</si>
  <si>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</si>
  <si>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</si>
  <si>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</si>
  <si>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</si>
  <si>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</si>
  <si>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</si>
  <si>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</si>
  <si>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</si>
  <si>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</si>
  <si>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</si>
  <si>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</si>
  <si>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</si>
  <si>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</si>
  <si>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</si>
  <si>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</si>
  <si>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</si>
  <si>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</si>
  <si>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</si>
  <si>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</si>
  <si>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</si>
  <si>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</si>
  <si>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</si>
  <si>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</si>
  <si>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</si>
  <si>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</si>
  <si>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</si>
  <si>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</si>
  <si>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</si>
  <si>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</si>
  <si>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</si>
  <si>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</si>
  <si>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</si>
  <si>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</si>
  <si>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</si>
  <si>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</si>
  <si>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</si>
  <si>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</si>
  <si>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</si>
  <si>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</si>
  <si>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</si>
  <si>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</si>
  <si>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</si>
  <si>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</si>
  <si>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</si>
  <si>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</si>
  <si>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</si>
  <si>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</si>
  <si>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</si>
  <si>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</si>
  <si>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</si>
  <si>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</si>
  <si>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</si>
  <si>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</si>
  <si>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</si>
  <si>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</si>
  <si>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</si>
  <si>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</si>
  <si>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</si>
  <si>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</si>
  <si>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</si>
  <si>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</si>
  <si>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</si>
  <si>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</si>
  <si>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</si>
  <si>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</si>
  <si>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</si>
  <si>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</si>
  <si>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</si>
  <si>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</si>
  <si>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</si>
  <si>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</si>
  <si>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</si>
  <si>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</si>
  <si>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</si>
  <si>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</si>
  <si>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</si>
  <si>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</si>
  <si>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</si>
  <si>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</si>
  <si>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</si>
  <si>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</si>
  <si>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</si>
  <si>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</si>
  <si>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</si>
  <si>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</si>
  <si>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</si>
  <si>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</si>
  <si>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</si>
  <si>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</si>
  <si>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</si>
  <si>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</si>
  <si>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</si>
  <si>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</si>
  <si>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</si>
  <si>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</si>
  <si>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</si>
  <si>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</si>
  <si>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</si>
  <si>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</si>
  <si>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</si>
  <si>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</si>
  <si>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</si>
  <si>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</si>
  <si>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</si>
  <si>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</si>
  <si>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</si>
  <si>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</si>
  <si>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</si>
  <si>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</si>
  <si>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</si>
  <si>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</si>
  <si>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</si>
  <si>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</si>
  <si>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</si>
  <si>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</si>
  <si>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</si>
  <si>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</si>
  <si>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</si>
  <si>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</si>
  <si>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</si>
  <si>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</si>
  <si>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</si>
  <si>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</si>
  <si>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</si>
  <si>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</si>
  <si>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</si>
  <si>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</si>
  <si>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</si>
  <si>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</si>
  <si>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</si>
  <si>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</si>
  <si>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</si>
  <si>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</si>
  <si>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</si>
  <si>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</si>
  <si>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</si>
  <si>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</si>
  <si>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</si>
  <si>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</si>
  <si>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</si>
  <si>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</si>
  <si>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</si>
  <si>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</si>
  <si>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</si>
  <si>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</si>
  <si>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</si>
  <si>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</si>
  <si>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</si>
  <si>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</si>
  <si>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</si>
  <si>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</si>
  <si>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</si>
  <si>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</si>
  <si>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</si>
  <si>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</si>
  <si>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</si>
  <si>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</si>
  <si>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</si>
  <si>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</si>
  <si>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</si>
  <si>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</si>
  <si>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</si>
  <si>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</si>
  <si>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</si>
  <si>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</si>
  <si>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</si>
  <si>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</si>
  <si>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</si>
  <si>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</si>
  <si>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</si>
  <si>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</si>
  <si>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</si>
  <si>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</si>
  <si>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</si>
  <si>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</si>
  <si>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</si>
  <si>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</si>
  <si>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</si>
  <si>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</si>
  <si>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</si>
  <si>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</si>
  <si>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</si>
  <si>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</si>
  <si>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</si>
  <si>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</si>
  <si>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</si>
  <si>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</si>
  <si>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</si>
  <si>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</si>
  <si>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</si>
  <si>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</si>
  <si>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</si>
  <si>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</si>
  <si>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</si>
  <si>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</si>
  <si>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</si>
  <si>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</si>
  <si>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</si>
  <si>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</si>
  <si>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</si>
  <si>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</si>
  <si>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</si>
  <si>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</si>
  <si>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</si>
  <si>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</si>
  <si>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</si>
  <si>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</si>
  <si>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</si>
  <si>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</si>
  <si>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</si>
  <si>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</si>
  <si>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</si>
  <si>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</si>
  <si>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</si>
  <si>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</si>
  <si>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</si>
  <si>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</si>
  <si>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</si>
  <si>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</si>
  <si>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</si>
  <si>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</si>
  <si>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</si>
  <si>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</si>
  <si>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</si>
  <si>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</si>
  <si>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</si>
  <si>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</si>
  <si>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</si>
  <si>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</si>
  <si>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</si>
  <si>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</si>
  <si>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</si>
  <si>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</si>
  <si>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</si>
  <si>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</si>
  <si>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</si>
  <si>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</si>
  <si>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</si>
  <si>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</si>
  <si>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</si>
  <si>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</si>
  <si>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</si>
  <si>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</si>
  <si>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</si>
  <si>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</si>
  <si>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</si>
  <si>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</si>
  <si>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</si>
  <si>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</si>
  <si>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</si>
  <si>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</si>
  <si>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</si>
  <si>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</si>
  <si>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</si>
  <si>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</si>
  <si>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</si>
  <si>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</si>
  <si>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</si>
  <si>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</si>
  <si>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</si>
  <si>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</si>
  <si>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</si>
  <si>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</si>
  <si>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</si>
  <si>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</si>
  <si>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</si>
  <si>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</si>
  <si>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</si>
  <si>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</si>
  <si>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</si>
  <si>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</si>
  <si>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</si>
  <si>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</si>
  <si>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</si>
  <si>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</si>
  <si>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</si>
  <si>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</si>
  <si>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</si>
  <si>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</si>
  <si>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</si>
  <si>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</si>
  <si>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</si>
  <si>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</si>
  <si>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</si>
  <si>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</si>
  <si>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</si>
  <si>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</si>
  <si>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</si>
  <si>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</si>
  <si>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</si>
  <si>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</si>
  <si>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</si>
  <si>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</si>
  <si>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</si>
  <si>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</si>
  <si>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</si>
  <si>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</si>
  <si>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</si>
  <si>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</si>
  <si>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</si>
  <si>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</si>
  <si>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</si>
  <si>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</si>
  <si>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</si>
  <si>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</si>
  <si>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</si>
  <si>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</si>
  <si>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</si>
  <si>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</si>
  <si>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</si>
  <si>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</si>
  <si>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</si>
  <si>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</si>
  <si>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</si>
  <si>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</si>
  <si>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</si>
  <si>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</si>
  <si>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</si>
  <si>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</si>
  <si>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</si>
  <si>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</si>
  <si>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</si>
  <si>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</si>
  <si>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</si>
  <si>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</si>
  <si>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</si>
  <si>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</si>
  <si>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</si>
  <si>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</si>
  <si>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</si>
  <si>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</si>
  <si>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</si>
  <si>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</si>
  <si>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</si>
  <si>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</si>
  <si>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</si>
  <si>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</si>
  <si>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</si>
  <si>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</si>
  <si>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</si>
  <si>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</si>
  <si>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</si>
  <si>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</si>
  <si>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</si>
  <si>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</si>
  <si>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</si>
  <si>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</si>
  <si>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</si>
  <si>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</si>
  <si>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</si>
  <si>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</si>
  <si>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</si>
  <si>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</si>
  <si>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</si>
  <si>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</si>
  <si>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</si>
  <si>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</si>
  <si>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</si>
  <si>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</si>
  <si>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</si>
  <si>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</si>
  <si>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</si>
  <si>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</si>
  <si>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</si>
  <si>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</si>
  <si>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</si>
  <si>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</si>
  <si>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</si>
  <si>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</si>
  <si>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</si>
  <si>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</si>
  <si>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</si>
  <si>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</si>
  <si>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</si>
  <si>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</si>
  <si>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</si>
  <si>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</si>
  <si>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</si>
  <si>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</si>
  <si>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</si>
  <si>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</si>
  <si>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</si>
  <si>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</si>
  <si>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</si>
  <si>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</si>
  <si>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</si>
  <si>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</si>
  <si>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</si>
  <si>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</si>
  <si>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</si>
  <si>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</si>
  <si>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</si>
  <si>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</si>
  <si>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</si>
  <si>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</si>
  <si>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</si>
  <si>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</si>
  <si>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</si>
  <si>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</si>
  <si>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</si>
  <si>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</si>
  <si>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</si>
  <si>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</si>
  <si>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</si>
  <si>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</si>
  <si>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</si>
  <si>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</si>
  <si>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</si>
  <si>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</si>
  <si>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</si>
  <si>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</si>
  <si>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</si>
  <si>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</si>
  <si>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</si>
  <si>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</si>
  <si>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</si>
  <si>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</si>
  <si>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</si>
  <si>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</si>
  <si>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</si>
  <si>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</si>
  <si>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</si>
  <si>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</si>
  <si>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</si>
  <si>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</si>
  <si>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</si>
  <si>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</si>
  <si>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</si>
  <si>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</si>
  <si>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</si>
  <si>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</si>
  <si>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</si>
  <si>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</si>
  <si>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</si>
  <si>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</si>
  <si>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</si>
  <si>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</si>
  <si>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</si>
  <si>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</si>
  <si>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</si>
  <si>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</si>
  <si>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</si>
  <si>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</si>
  <si>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</si>
  <si>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</si>
  <si>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</si>
  <si>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</si>
  <si>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</si>
  <si>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</si>
  <si>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</si>
  <si>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</si>
  <si>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</si>
  <si>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</si>
  <si>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</si>
  <si>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</si>
  <si>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</si>
  <si>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</si>
  <si>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</si>
  <si>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</si>
  <si>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</si>
  <si>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</si>
  <si>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</si>
  <si>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</si>
  <si>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</si>
  <si>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</si>
  <si>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</si>
  <si>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</si>
  <si>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</si>
  <si>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</si>
  <si>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</si>
  <si>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</si>
  <si>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</si>
  <si>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</si>
  <si>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</si>
  <si>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</si>
  <si>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</si>
  <si>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</si>
  <si>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</si>
  <si>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</si>
  <si>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</si>
  <si>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</si>
  <si>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</si>
  <si>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</si>
  <si>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</si>
  <si>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</si>
  <si>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</si>
  <si>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</si>
  <si>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</si>
  <si>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</si>
  <si>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</si>
  <si>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</si>
  <si>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</si>
  <si>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</si>
  <si>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</si>
  <si>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</si>
  <si>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</si>
  <si>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</si>
  <si>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</si>
  <si>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</si>
  <si>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</si>
  <si>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</si>
  <si>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</si>
  <si>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</si>
  <si>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</si>
  <si>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</si>
  <si>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</si>
  <si>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</si>
  <si>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</si>
  <si>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</si>
  <si>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</si>
  <si>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</si>
  <si>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</si>
  <si>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</si>
  <si>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</si>
  <si>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</si>
  <si>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</si>
  <si>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</si>
  <si>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</si>
  <si>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</si>
  <si>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</si>
  <si>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</si>
  <si>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</si>
  <si>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</si>
  <si>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</si>
  <si>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</si>
  <si>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</si>
  <si>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</si>
  <si>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</si>
  <si>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</si>
  <si>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</si>
  <si>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</si>
  <si>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</si>
  <si>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</si>
  <si>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</si>
  <si>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</si>
  <si>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</si>
  <si>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</si>
  <si>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</si>
  <si>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</si>
  <si>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</si>
  <si>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</si>
  <si>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</si>
  <si>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</si>
  <si>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</si>
  <si>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</si>
  <si>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</si>
  <si>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</si>
  <si>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</si>
  <si>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</si>
  <si>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</si>
  <si>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</si>
  <si>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</si>
  <si>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</si>
  <si>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</si>
  <si>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</si>
  <si>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</si>
  <si>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</si>
  <si>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</si>
  <si>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</si>
  <si>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</si>
  <si>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</si>
  <si>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</si>
  <si>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</si>
  <si>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</si>
  <si>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</si>
  <si>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</si>
  <si>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</si>
  <si>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</si>
  <si>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</si>
  <si>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</si>
  <si>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</si>
  <si>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</si>
  <si>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</si>
  <si>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</si>
  <si>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</si>
  <si>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</si>
  <si>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</si>
  <si>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</si>
  <si>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</si>
  <si>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</si>
  <si>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</si>
  <si>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</si>
  <si>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</si>
  <si>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</si>
  <si>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</si>
  <si>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</si>
  <si>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</si>
  <si>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</si>
  <si>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</si>
  <si>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</si>
  <si>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</si>
  <si>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</si>
  <si>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</si>
  <si>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</si>
  <si>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</si>
  <si>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</si>
  <si>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</si>
  <si>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</si>
  <si>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</si>
  <si>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</si>
  <si>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</si>
  <si>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</si>
  <si>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</si>
  <si>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</si>
  <si>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</si>
  <si>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</si>
  <si>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</si>
  <si>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</si>
  <si>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</si>
  <si>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</si>
  <si>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</si>
  <si>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</si>
  <si>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</si>
  <si>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</si>
  <si>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</si>
  <si>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</si>
  <si>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</si>
  <si>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</si>
  <si>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</si>
  <si>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</si>
  <si>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</si>
  <si>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</si>
  <si>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</si>
  <si>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</si>
  <si>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</si>
  <si>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</si>
  <si>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</si>
  <si>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</si>
  <si>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</si>
  <si>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</si>
  <si>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</si>
  <si>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</si>
  <si>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</si>
  <si>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</si>
  <si>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</si>
  <si>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</si>
  <si>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</si>
  <si>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</si>
  <si>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</si>
  <si>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</si>
  <si>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</si>
  <si>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</si>
  <si>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</si>
  <si>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</si>
  <si>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</si>
  <si>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</si>
  <si>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</si>
  <si>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</si>
  <si>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</si>
  <si>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</si>
  <si>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</si>
  <si>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</si>
  <si>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</si>
  <si>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</si>
  <si>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</si>
  <si>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</si>
  <si>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</si>
  <si>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</si>
  <si>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</si>
  <si>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</si>
  <si>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</si>
  <si>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</si>
  <si>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</si>
  <si>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</si>
  <si>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</si>
  <si>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</si>
  <si>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</si>
  <si>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</si>
  <si>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</si>
  <si>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</si>
  <si>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</si>
  <si>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</si>
  <si>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</si>
  <si>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</si>
  <si>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</si>
  <si>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</si>
  <si>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</si>
  <si>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</si>
  <si>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</si>
  <si>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</si>
  <si>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</si>
  <si>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</si>
  <si>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</si>
  <si>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</si>
  <si>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</si>
  <si>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</si>
  <si>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</si>
  <si>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</si>
  <si>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</si>
  <si>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</si>
  <si>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</si>
  <si>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</si>
  <si>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</si>
  <si>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</si>
  <si>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</si>
  <si>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</si>
  <si>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</si>
  <si>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</si>
  <si>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</si>
  <si>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</si>
  <si>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</si>
  <si>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</si>
  <si>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</si>
  <si>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</si>
  <si>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</si>
  <si>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</si>
  <si>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</si>
  <si>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</si>
  <si>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</si>
  <si>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</si>
  <si>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</si>
  <si>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</si>
  <si>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</si>
  <si>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</si>
  <si>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</si>
  <si>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</si>
  <si>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</si>
  <si>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</si>
  <si>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</si>
  <si>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</si>
  <si>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</si>
  <si>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</si>
  <si>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</si>
  <si>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</si>
  <si>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</si>
  <si>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</si>
  <si>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</si>
  <si>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</si>
  <si>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</si>
  <si>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</si>
  <si>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</si>
  <si>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</si>
  <si>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</si>
  <si>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</si>
  <si>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</si>
  <si>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</si>
  <si>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</si>
  <si>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</si>
  <si>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</si>
  <si>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</si>
  <si>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</si>
  <si>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</si>
  <si>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</si>
  <si>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</si>
  <si>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</si>
  <si>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</si>
  <si>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</si>
  <si>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</si>
  <si>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</si>
  <si>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</si>
  <si>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</si>
  <si>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</si>
  <si>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</si>
  <si>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</si>
  <si>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</si>
  <si>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</si>
  <si>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</si>
  <si>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</si>
  <si>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</si>
  <si>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</si>
  <si>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</si>
  <si>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</si>
  <si>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</si>
  <si>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</si>
  <si>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</si>
  <si>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</si>
  <si>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</si>
  <si>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</si>
  <si>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</si>
  <si>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</si>
  <si>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</si>
  <si>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</si>
  <si>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</si>
  <si>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</si>
  <si>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</si>
  <si>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</si>
  <si>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</si>
  <si>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</si>
  <si>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</si>
  <si>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</si>
  <si>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</si>
  <si>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</si>
  <si>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</si>
  <si>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</si>
  <si>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</si>
  <si>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</si>
  <si>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</si>
  <si>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</si>
  <si>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</si>
  <si>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</si>
  <si>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</si>
  <si>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</si>
  <si>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</si>
  <si>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</si>
  <si>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</si>
  <si>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</si>
  <si>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</si>
  <si>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</si>
  <si>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</si>
  <si>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</si>
  <si>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</si>
  <si>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</si>
  <si>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</si>
  <si>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</si>
  <si>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</si>
  <si>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</si>
  <si>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</si>
  <si>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</si>
  <si>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</si>
  <si>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</si>
  <si>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</si>
  <si>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</si>
  <si>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</si>
  <si>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</si>
  <si>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</si>
  <si>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</si>
  <si>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</si>
  <si>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</si>
  <si>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</si>
  <si>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</si>
  <si>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</si>
  <si>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</si>
  <si>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</si>
  <si>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</si>
  <si>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</si>
  <si>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</si>
  <si>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</si>
  <si>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</si>
  <si>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</si>
  <si>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</si>
  <si>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</si>
  <si>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</si>
  <si>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</si>
  <si>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</si>
  <si>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</si>
  <si>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</si>
  <si>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</si>
  <si>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</si>
  <si>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</si>
  <si>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</si>
  <si>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</si>
  <si>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</si>
  <si>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</si>
  <si>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</si>
  <si>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</si>
  <si>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</si>
  <si>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</si>
  <si>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</si>
  <si>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</si>
  <si>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</si>
  <si>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</si>
  <si>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</si>
  <si>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</si>
  <si>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</si>
  <si>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</si>
  <si>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</si>
  <si>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</si>
  <si>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</si>
  <si>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</si>
  <si>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</si>
  <si>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</si>
  <si>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</si>
  <si>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</si>
  <si>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</si>
  <si>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</si>
  <si>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</si>
  <si>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</si>
  <si>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</si>
  <si>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</si>
  <si>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</si>
  <si>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</si>
  <si>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</si>
  <si>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</si>
  <si>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</si>
  <si>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</si>
  <si>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</si>
  <si>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</si>
  <si>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</si>
  <si>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</si>
  <si>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</si>
  <si>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</si>
  <si>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</si>
  <si>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</si>
  <si>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</si>
  <si>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</si>
  <si>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</si>
  <si>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</si>
  <si>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</si>
  <si>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</si>
  <si>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</si>
  <si>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</si>
  <si>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</si>
  <si>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</si>
  <si>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</si>
  <si>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</si>
  <si>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</si>
  <si>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</si>
  <si>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</si>
  <si>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</si>
  <si>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</si>
  <si>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</si>
  <si>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</si>
  <si>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</si>
  <si>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</si>
  <si>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</si>
  <si>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</si>
  <si>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</si>
  <si>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</si>
  <si>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</si>
  <si>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</si>
  <si>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</si>
  <si>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</si>
  <si>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</si>
  <si>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</si>
  <si>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</si>
  <si>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</si>
  <si>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</si>
  <si>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</si>
  <si>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</si>
  <si>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</si>
  <si>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</si>
  <si>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</si>
  <si>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</si>
  <si>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</si>
  <si>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</si>
  <si>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</si>
  <si>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</si>
  <si>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</si>
  <si>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</si>
  <si>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</si>
  <si>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</si>
  <si>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</si>
  <si>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</si>
  <si>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</si>
  <si>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</si>
  <si>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</si>
  <si>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</si>
  <si>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</si>
  <si>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</si>
  <si>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</si>
  <si>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</si>
  <si>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</si>
  <si>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</si>
  <si>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</si>
  <si>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</si>
  <si>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</si>
  <si>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</si>
  <si>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</si>
  <si>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</si>
  <si>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</si>
  <si>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</si>
  <si>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</si>
  <si>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</si>
  <si>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</si>
  <si>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</si>
  <si>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</si>
  <si>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</si>
  <si>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</si>
  <si>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</si>
  <si>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</si>
  <si>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</si>
  <si>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</si>
  <si>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</si>
  <si>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</si>
  <si>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</si>
  <si>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</si>
  <si>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</si>
  <si>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</si>
  <si>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</si>
  <si>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</si>
  <si>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</si>
  <si>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</si>
  <si>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</si>
  <si>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</si>
  <si>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</si>
  <si>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</si>
  <si>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</si>
  <si>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</si>
  <si>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</si>
  <si>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</si>
  <si>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</si>
  <si>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</si>
  <si>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</si>
  <si>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</si>
  <si>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</si>
  <si>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</si>
  <si>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</si>
  <si>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</si>
  <si>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</si>
  <si>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</si>
  <si>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</si>
  <si>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</si>
  <si>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</si>
  <si>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</si>
  <si>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</si>
  <si>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</si>
  <si>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</si>
  <si>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</si>
  <si>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</si>
  <si>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</si>
  <si>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</si>
  <si>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</si>
  <si>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</si>
  <si>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</si>
  <si>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</si>
  <si>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</si>
  <si>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</si>
  <si>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</si>
  <si>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</si>
  <si>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</si>
  <si>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</si>
  <si>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</si>
  <si>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</si>
  <si>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</si>
  <si>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</si>
  <si>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</si>
  <si>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</si>
  <si>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</si>
  <si>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</si>
  <si>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</si>
  <si>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</si>
  <si>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</si>
  <si>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</si>
  <si>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</si>
  <si>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</si>
  <si>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</si>
  <si>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</si>
  <si>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</si>
  <si>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</si>
  <si>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</si>
  <si>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</si>
  <si>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</si>
  <si>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</si>
  <si>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</si>
  <si>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</si>
  <si>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</si>
  <si>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</si>
  <si>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</si>
  <si>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</si>
  <si>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</si>
  <si>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</si>
  <si>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</si>
  <si>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</si>
  <si>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</si>
  <si>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</si>
  <si>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</si>
  <si>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</si>
  <si>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</si>
  <si>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</si>
  <si>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</si>
  <si>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</si>
  <si>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</si>
  <si>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</si>
  <si>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</si>
  <si>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</si>
  <si>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</si>
  <si>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</si>
  <si>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</si>
  <si>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</si>
  <si>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</si>
  <si>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</si>
  <si>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</si>
  <si>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</si>
  <si>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</si>
  <si>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</si>
  <si>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</si>
  <si>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</si>
  <si>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</si>
  <si>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</si>
  <si>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</si>
  <si>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</si>
  <si>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</si>
  <si>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</si>
  <si>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</si>
  <si>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</si>
  <si>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</si>
  <si>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</si>
  <si>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</si>
  <si>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</si>
  <si>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</si>
  <si>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</si>
  <si>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</si>
  <si>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</si>
  <si>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</si>
  <si>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</si>
  <si>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</si>
  <si>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</si>
  <si>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</si>
  <si>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</si>
  <si>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</si>
  <si>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</si>
  <si>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</si>
  <si>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</si>
  <si>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</si>
  <si>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</si>
  <si>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</si>
  <si>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</si>
  <si>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</si>
  <si>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</si>
  <si>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</si>
  <si>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</si>
  <si>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</si>
  <si>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</si>
  <si>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</si>
  <si>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</si>
  <si>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</si>
  <si>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</si>
  <si>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</si>
  <si>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</si>
  <si>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</si>
  <si>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</si>
  <si>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</si>
  <si>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</si>
  <si>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</si>
  <si>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</si>
  <si>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</si>
  <si>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</si>
  <si>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</si>
  <si>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</si>
  <si>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</si>
  <si>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</si>
  <si>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</si>
  <si>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</si>
  <si>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</si>
  <si>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</si>
  <si>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</si>
  <si>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</si>
  <si>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</si>
  <si>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</si>
  <si>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</si>
  <si>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</si>
  <si>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</si>
  <si>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</si>
  <si>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</si>
  <si>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</si>
  <si>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</si>
  <si>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</si>
  <si>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</si>
  <si>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</si>
  <si>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</si>
  <si>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</si>
  <si>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</si>
  <si>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</si>
  <si>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</si>
  <si>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</si>
  <si>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</si>
  <si>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</si>
  <si>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</si>
  <si>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</si>
  <si>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</si>
  <si>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</si>
  <si>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</si>
  <si>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</si>
  <si>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</si>
  <si>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</si>
  <si>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</si>
  <si>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</si>
  <si>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</si>
  <si>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</si>
  <si>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</si>
  <si>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</si>
  <si>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</si>
  <si>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</si>
  <si>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</si>
  <si>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</si>
  <si>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</si>
  <si>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</si>
  <si>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</si>
  <si>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</si>
  <si>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</si>
  <si>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</si>
  <si>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</si>
  <si>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</si>
  <si>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</si>
  <si>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</si>
  <si>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</si>
  <si>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</si>
  <si>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</si>
  <si>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</si>
  <si>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</si>
  <si>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</si>
  <si>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</si>
  <si>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</si>
  <si>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</si>
  <si>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</si>
  <si>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</si>
  <si>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</si>
  <si>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</si>
  <si>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</si>
  <si>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</si>
  <si>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</si>
  <si>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</si>
  <si>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</si>
  <si>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</si>
  <si>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</si>
  <si>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</si>
  <si>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</si>
  <si>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</si>
  <si>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</si>
  <si>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</si>
  <si>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</si>
  <si>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</si>
  <si>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</si>
  <si>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</si>
  <si>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</si>
  <si>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</si>
  <si>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</si>
  <si>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</si>
  <si>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</si>
  <si>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</si>
  <si>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</si>
  <si>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</si>
  <si>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</si>
  <si>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</si>
  <si>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</si>
  <si>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</si>
  <si>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</si>
  <si>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</si>
  <si>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</si>
  <si>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</si>
  <si>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</si>
  <si>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</si>
  <si>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</si>
  <si>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</si>
  <si>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</si>
  <si>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</si>
  <si>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</si>
  <si>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</si>
  <si>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</si>
  <si>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</si>
  <si>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</si>
  <si>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</si>
  <si>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</si>
  <si>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</si>
  <si>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</si>
  <si>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</si>
  <si>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</si>
  <si>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</si>
  <si>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</si>
  <si>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</si>
  <si>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</si>
  <si>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</si>
  <si>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</si>
  <si>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</si>
  <si>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</si>
  <si>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</si>
  <si>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</si>
  <si>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</si>
  <si>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</si>
  <si>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</si>
  <si>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</si>
  <si>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</si>
  <si>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</si>
  <si>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</si>
  <si>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</si>
  <si>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</si>
  <si>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</si>
  <si>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</si>
  <si>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</si>
  <si>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</si>
  <si>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</si>
  <si>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</si>
  <si>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</si>
  <si>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</si>
  <si>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</si>
  <si>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</si>
  <si>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</si>
  <si>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</si>
  <si>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</si>
  <si>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</si>
  <si>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</si>
  <si>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</si>
  <si>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</si>
  <si>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</si>
  <si>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</si>
  <si>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</si>
  <si>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</si>
  <si>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</si>
  <si>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</si>
  <si>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</si>
  <si>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</si>
  <si>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</si>
  <si>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</si>
  <si>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</si>
  <si>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</si>
  <si>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</si>
  <si>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</si>
  <si>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</si>
  <si>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</si>
  <si>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</si>
  <si>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</si>
  <si>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</si>
  <si>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</si>
  <si>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</si>
  <si>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</si>
  <si>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</si>
  <si>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</si>
  <si>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</si>
  <si>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</si>
  <si>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</si>
  <si>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</si>
  <si>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</si>
  <si>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</si>
  <si>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</si>
  <si>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</si>
  <si>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</si>
  <si>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</si>
  <si>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</si>
  <si>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</si>
  <si>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</si>
  <si>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</si>
  <si>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</si>
  <si>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</si>
  <si>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</si>
  <si>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</si>
  <si>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</si>
  <si>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</si>
  <si>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</si>
  <si>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</si>
  <si>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</si>
  <si>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</si>
  <si>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</si>
  <si>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</si>
  <si>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</si>
  <si>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</si>
  <si>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</si>
  <si>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</si>
  <si>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</si>
  <si>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</si>
  <si>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</si>
  <si>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</si>
  <si>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</si>
  <si>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</si>
  <si>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</si>
  <si>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</si>
  <si>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</si>
  <si>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</si>
  <si>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</si>
  <si>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</si>
  <si>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</si>
  <si>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</si>
  <si>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</si>
  <si>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</si>
  <si>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</si>
  <si>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</si>
  <si>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</si>
  <si>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</si>
  <si>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</si>
  <si>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</si>
  <si>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</si>
  <si>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</si>
  <si>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</si>
  <si>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</si>
  <si>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</si>
  <si>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</si>
  <si>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</si>
  <si>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</si>
  <si>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</si>
  <si>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</si>
  <si>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</si>
  <si>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</si>
  <si>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</si>
  <si>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</si>
  <si>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</si>
  <si>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</si>
  <si>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</si>
  <si>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</si>
  <si>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</si>
  <si>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</si>
  <si>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</si>
  <si>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</si>
  <si>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</si>
  <si>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</si>
  <si>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</si>
  <si>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</si>
  <si>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</si>
  <si>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</si>
  <si>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</si>
  <si>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</si>
  <si>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</si>
  <si>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</si>
  <si>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</si>
  <si>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</si>
  <si>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</si>
  <si>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</si>
  <si>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</si>
  <si>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</si>
  <si>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</si>
  <si>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</si>
  <si>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</si>
  <si>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</si>
  <si>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</si>
  <si>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</si>
  <si>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</si>
  <si>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</si>
  <si>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</si>
  <si>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</si>
  <si>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</si>
  <si>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</si>
  <si>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</si>
  <si>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</si>
  <si>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</si>
  <si>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</si>
  <si>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</si>
  <si>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</si>
  <si>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</si>
  <si>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</si>
  <si>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</si>
  <si>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</si>
  <si>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</si>
  <si>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</si>
  <si>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</si>
  <si>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</si>
  <si>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</si>
  <si>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</si>
  <si>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</si>
  <si>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</si>
  <si>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</si>
  <si>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</si>
  <si>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</si>
  <si>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</si>
  <si>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</si>
  <si>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</si>
  <si>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</si>
  <si>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</si>
  <si>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</si>
  <si>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</si>
  <si>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</si>
  <si>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</si>
  <si>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</si>
  <si>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</si>
  <si>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</si>
  <si>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</si>
  <si>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</si>
  <si>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</si>
  <si>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</si>
  <si>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</si>
  <si>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</si>
  <si>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</si>
  <si>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</si>
  <si>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</si>
  <si>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</si>
  <si>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</si>
  <si>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</si>
  <si>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</si>
  <si>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</si>
  <si>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</si>
  <si>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</si>
  <si>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</si>
  <si>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</si>
  <si>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</si>
  <si>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</si>
  <si>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</si>
  <si>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</si>
  <si>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</si>
  <si>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</si>
  <si>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</si>
  <si>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</si>
  <si>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</si>
  <si>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</si>
  <si>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</si>
  <si>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</si>
  <si>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</si>
  <si>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</si>
  <si>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</si>
  <si>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</si>
  <si>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</si>
  <si>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</si>
  <si>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</si>
  <si>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</si>
  <si>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</si>
  <si>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</si>
  <si>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</si>
  <si>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</si>
  <si>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</si>
  <si>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</si>
  <si>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</si>
  <si>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</si>
  <si>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</si>
  <si>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</si>
  <si>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</si>
  <si>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</si>
  <si>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</si>
  <si>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</si>
  <si>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</si>
  <si>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</si>
  <si>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</si>
  <si>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</si>
  <si>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</si>
  <si>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</si>
  <si>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</si>
  <si>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</si>
  <si>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</si>
  <si>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</si>
  <si>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</si>
  <si>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</si>
  <si>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</si>
  <si>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</si>
  <si>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</si>
  <si>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</si>
  <si>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</si>
  <si>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</si>
  <si>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</si>
  <si>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</si>
  <si>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</si>
  <si>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</si>
  <si>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</si>
  <si>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</si>
  <si>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</si>
  <si>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</si>
  <si>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</si>
  <si>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</si>
  <si>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</si>
  <si>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</si>
  <si>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</si>
  <si>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</si>
  <si>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</si>
  <si>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</si>
  <si>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</si>
  <si>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</si>
  <si>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</si>
  <si>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</si>
  <si>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</si>
  <si>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</si>
  <si>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</si>
  <si>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</si>
  <si>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</si>
  <si>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</si>
  <si>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</si>
  <si>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</si>
  <si>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</si>
  <si>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</si>
  <si>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</si>
  <si>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</si>
  <si>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</si>
  <si>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</si>
  <si>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</si>
  <si>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</si>
  <si>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</si>
  <si>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</si>
  <si>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</si>
  <si>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</si>
  <si>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</si>
  <si>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</si>
  <si>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</si>
  <si>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</si>
  <si>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</si>
  <si>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</si>
  <si>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</si>
  <si>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</si>
  <si>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</si>
  <si>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</si>
  <si>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</si>
  <si>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</si>
  <si>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</si>
  <si>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</si>
  <si>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</si>
  <si>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</si>
  <si>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</si>
  <si>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</si>
  <si>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</si>
  <si>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</si>
  <si>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</si>
  <si>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</si>
  <si>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</si>
  <si>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</si>
  <si>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</si>
  <si>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</si>
  <si>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</si>
  <si>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</si>
  <si>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</si>
  <si>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</si>
  <si>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</si>
  <si>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</si>
  <si>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</si>
  <si>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</si>
  <si>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</si>
  <si>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</si>
  <si>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</si>
  <si>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</si>
  <si>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</si>
  <si>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</si>
  <si>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</si>
  <si>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</si>
  <si>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</si>
  <si>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</si>
  <si>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</si>
  <si>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</si>
  <si>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</si>
  <si>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</si>
  <si>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</si>
  <si>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</si>
  <si>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</si>
  <si>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</si>
  <si>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</si>
  <si>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</si>
  <si>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</si>
  <si>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</si>
  <si>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</si>
  <si>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</si>
  <si>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</si>
  <si>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</si>
  <si>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</si>
  <si>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</si>
  <si>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</si>
  <si>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</si>
  <si>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</si>
  <si>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</si>
  <si>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</si>
  <si>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</si>
  <si>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</si>
  <si>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</si>
  <si>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</si>
  <si>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</si>
  <si>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</si>
  <si>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</si>
  <si>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</si>
  <si>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</si>
  <si>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</si>
  <si>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</si>
  <si>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</si>
  <si>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</si>
  <si>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</si>
  <si>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</si>
  <si>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</si>
  <si>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</si>
  <si>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</si>
  <si>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</si>
  <si>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</si>
  <si>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</si>
  <si>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</si>
  <si>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</si>
  <si>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</si>
  <si>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</si>
  <si>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</si>
  <si>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</si>
  <si>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</si>
  <si>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</si>
  <si>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</si>
  <si>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</si>
  <si>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</si>
  <si>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</si>
  <si>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</si>
  <si>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</si>
  <si>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</si>
  <si>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</si>
  <si>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</si>
  <si>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</si>
  <si>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</si>
  <si>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</si>
  <si>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</si>
  <si>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</si>
  <si>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</si>
  <si>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</si>
  <si>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</si>
  <si>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</si>
  <si>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</si>
  <si>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</si>
  <si>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</si>
  <si>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</si>
  <si>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</si>
  <si>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</si>
  <si>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</si>
  <si>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</si>
  <si>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</si>
  <si>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</si>
  <si>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</si>
  <si>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</si>
  <si>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</si>
  <si>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</si>
  <si>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</si>
  <si>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</si>
  <si>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</si>
  <si>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</si>
  <si>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</si>
  <si>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</si>
  <si>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</si>
  <si>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</si>
  <si>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</si>
  <si>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</si>
  <si>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</si>
  <si>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</si>
  <si>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</si>
  <si>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</si>
  <si>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</si>
  <si>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</si>
  <si>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</si>
  <si>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</si>
  <si>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</si>
  <si>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</si>
  <si>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</si>
  <si>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</si>
  <si>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</si>
  <si>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</si>
  <si>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</si>
  <si>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</si>
  <si>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</si>
  <si>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</si>
  <si>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</si>
  <si>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</si>
  <si>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</si>
  <si>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</si>
  <si>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</si>
  <si>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</si>
  <si>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</si>
  <si>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</si>
  <si>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</si>
  <si>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</si>
  <si>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</si>
  <si>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</si>
  <si>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</si>
  <si>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</si>
  <si>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</si>
  <si>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</si>
  <si>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</si>
  <si>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</si>
  <si>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</si>
  <si>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</si>
  <si>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</si>
  <si>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</si>
  <si>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</si>
  <si>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</si>
  <si>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</si>
  <si>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</si>
  <si>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</si>
  <si>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</si>
  <si>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</si>
  <si>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</si>
  <si>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</si>
  <si>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</si>
  <si>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</si>
  <si>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</si>
  <si>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</si>
  <si>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</si>
  <si>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</si>
  <si>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</si>
  <si>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</si>
  <si>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</si>
  <si>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</si>
  <si>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</si>
  <si>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</si>
  <si>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</si>
  <si>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</si>
  <si>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</si>
  <si>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</si>
  <si>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</si>
  <si>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</si>
  <si>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</si>
  <si>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</si>
  <si>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</si>
  <si>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</si>
  <si>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</si>
  <si>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</si>
  <si>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</si>
  <si>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</si>
  <si>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</si>
  <si>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</si>
  <si>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</si>
  <si>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</si>
  <si>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</si>
  <si>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</si>
  <si>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</si>
  <si>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</si>
  <si>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</si>
  <si>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</si>
  <si>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</si>
  <si>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</si>
  <si>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</si>
  <si>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</si>
  <si>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</si>
  <si>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</si>
  <si>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</si>
  <si>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</si>
  <si>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</si>
  <si>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</si>
  <si>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</si>
  <si>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</si>
  <si>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</si>
  <si>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</si>
  <si>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</si>
  <si>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</si>
  <si>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</si>
  <si>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</si>
  <si>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</si>
  <si>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</si>
  <si>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</si>
  <si>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</si>
  <si>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</si>
  <si>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</si>
  <si>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</si>
  <si>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</si>
  <si>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</si>
  <si>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</si>
  <si>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</si>
  <si>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</si>
  <si>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</si>
  <si>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</si>
  <si>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</si>
  <si>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</si>
  <si>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</si>
  <si>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</si>
  <si>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</si>
  <si>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</si>
  <si>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</si>
  <si>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</si>
  <si>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</si>
  <si>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</si>
  <si>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</si>
  <si>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</si>
  <si>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</si>
  <si>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</si>
  <si>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</si>
  <si>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</si>
  <si>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</si>
  <si>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</si>
  <si>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</si>
  <si>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</si>
  <si>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</si>
  <si>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</si>
  <si>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</si>
  <si>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</si>
  <si>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</si>
  <si>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</si>
  <si>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</si>
  <si>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</si>
  <si>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</si>
  <si>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</si>
  <si>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</si>
  <si>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</si>
  <si>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</si>
  <si>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</si>
  <si>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</si>
  <si>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</si>
  <si>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</si>
  <si>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</si>
  <si>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</si>
  <si>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</si>
  <si>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</si>
  <si>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</si>
  <si>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</si>
  <si>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</si>
  <si>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</si>
  <si>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</si>
  <si>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</si>
  <si>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</si>
  <si>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</si>
  <si>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</si>
  <si>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</si>
  <si>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</si>
  <si>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</si>
  <si>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</si>
  <si>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</si>
  <si>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</si>
  <si>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</si>
  <si>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</si>
  <si>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</si>
  <si>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</si>
  <si>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</si>
  <si>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</si>
  <si>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</si>
  <si>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</si>
  <si>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</si>
  <si>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</si>
  <si>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</si>
  <si>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</si>
  <si>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</si>
  <si>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</si>
  <si>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</si>
  <si>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</si>
  <si>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</si>
  <si>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</si>
  <si>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</si>
  <si>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</si>
  <si>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</si>
  <si>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</si>
  <si>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</si>
  <si>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</si>
  <si>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</si>
  <si>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</si>
  <si>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</si>
  <si>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</si>
  <si>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</si>
  <si>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</si>
  <si>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</si>
  <si>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</si>
  <si>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</si>
  <si>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</si>
  <si>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</si>
  <si>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</si>
  <si>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</si>
  <si>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</si>
  <si>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</si>
  <si>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</si>
  <si>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</si>
  <si>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</si>
  <si>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</si>
  <si>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</si>
  <si>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</si>
  <si>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</si>
  <si>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</si>
  <si>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</si>
  <si>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</si>
  <si>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</si>
  <si>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</si>
  <si>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</si>
  <si>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</si>
  <si>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</si>
  <si>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</si>
  <si>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</si>
  <si>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</si>
  <si>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</si>
  <si>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</si>
  <si>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</si>
  <si>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</si>
  <si>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</si>
  <si>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</si>
  <si>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</si>
  <si>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</si>
  <si>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</si>
  <si>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</si>
  <si>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</si>
  <si>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</si>
  <si>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</si>
  <si>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</si>
  <si>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</si>
  <si>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</si>
  <si>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</si>
  <si>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</si>
  <si>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</si>
  <si>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</si>
  <si>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</si>
  <si>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</si>
  <si>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</si>
  <si>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</si>
  <si>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</si>
  <si>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</si>
  <si>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</si>
  <si>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</si>
  <si>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</si>
  <si>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</si>
  <si>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</si>
  <si>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</si>
  <si>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</si>
  <si>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</si>
  <si>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</si>
  <si>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</si>
  <si>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</si>
  <si>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</si>
  <si>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</si>
  <si>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</si>
  <si>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</si>
  <si>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</si>
  <si>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</si>
  <si>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</si>
  <si>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</si>
  <si>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</si>
  <si>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</si>
  <si>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</si>
  <si>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</si>
  <si>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</si>
  <si>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</si>
  <si>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</si>
  <si>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</si>
  <si>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</si>
  <si>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</si>
  <si>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</si>
  <si>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</si>
  <si>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</si>
  <si>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</si>
  <si>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</si>
  <si>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</si>
  <si>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</si>
  <si>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</si>
  <si>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</si>
  <si>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</si>
  <si>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</si>
  <si>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</si>
  <si>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</si>
  <si>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</si>
  <si>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</si>
  <si>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</si>
  <si>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</si>
  <si>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</si>
  <si>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</si>
  <si>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</si>
  <si>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</si>
  <si>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</si>
  <si>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</si>
  <si>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</si>
  <si>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</si>
  <si>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</si>
  <si>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</si>
  <si>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</si>
  <si>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</si>
  <si>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</si>
  <si>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</si>
  <si>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</si>
  <si>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</si>
  <si>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</si>
  <si>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</si>
  <si>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</si>
  <si>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</si>
  <si>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</si>
  <si>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</si>
  <si>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</si>
  <si>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</si>
  <si>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</si>
  <si>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</si>
  <si>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</si>
  <si>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</si>
  <si>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</si>
  <si>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</si>
  <si>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</si>
  <si>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</si>
  <si>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</si>
  <si>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</si>
  <si>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</si>
  <si>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</si>
  <si>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</si>
  <si>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</si>
  <si>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</si>
  <si>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</si>
  <si>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</si>
  <si>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</si>
  <si>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</si>
  <si>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</si>
  <si>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</si>
  <si>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</si>
  <si>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</si>
  <si>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</si>
  <si>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</si>
  <si>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</si>
  <si>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</si>
  <si>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</si>
  <si>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</si>
  <si>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</si>
  <si>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</si>
  <si>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</si>
  <si>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</si>
  <si>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</si>
  <si>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</si>
  <si>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</si>
  <si>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</si>
  <si>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</si>
  <si>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</si>
  <si>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</si>
  <si>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</si>
  <si>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</si>
  <si>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</si>
  <si>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</si>
  <si>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</si>
  <si>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</si>
  <si>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</si>
  <si>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</si>
  <si>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</si>
  <si>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</si>
  <si>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</si>
  <si>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</si>
  <si>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</si>
  <si>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</si>
  <si>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</si>
  <si>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</si>
  <si>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</si>
  <si>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</si>
  <si>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</si>
  <si>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</si>
  <si>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</si>
  <si>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</si>
  <si>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</si>
  <si>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</si>
  <si>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</si>
  <si>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</si>
  <si>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</si>
  <si>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</si>
  <si>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</si>
  <si>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</si>
  <si>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</si>
  <si>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</si>
  <si>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</si>
  <si>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</si>
  <si>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</si>
  <si>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</si>
  <si>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</si>
  <si>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</si>
  <si>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</si>
  <si>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</si>
  <si>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</si>
  <si>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</si>
  <si>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</si>
  <si>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</si>
  <si>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</si>
  <si>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</si>
  <si>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</si>
  <si>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</si>
  <si>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</si>
  <si>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</si>
  <si>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</si>
  <si>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</si>
  <si>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</si>
  <si>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</si>
  <si>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</si>
  <si>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</si>
  <si>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</si>
  <si>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</si>
  <si>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</si>
  <si>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</si>
  <si>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</si>
  <si>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</si>
  <si>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</si>
  <si>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</si>
  <si>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</si>
  <si>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</si>
  <si>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</si>
  <si>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</si>
  <si>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</si>
  <si>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</si>
  <si>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</si>
  <si>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</si>
  <si>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</si>
  <si>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</si>
  <si>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</si>
  <si>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</si>
  <si>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</si>
  <si>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</si>
  <si>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</si>
  <si>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</si>
  <si>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</si>
  <si>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</si>
  <si>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</si>
  <si>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</si>
  <si>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</si>
  <si>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</si>
  <si>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</si>
  <si>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</si>
  <si>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</si>
  <si>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</si>
  <si>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</si>
  <si>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</si>
  <si>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</si>
  <si>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</si>
  <si>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</si>
  <si>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</si>
  <si>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</si>
  <si>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</si>
  <si>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</si>
  <si>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</si>
  <si>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</si>
  <si>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</si>
  <si>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</si>
  <si>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</si>
  <si>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</si>
  <si>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</si>
  <si>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</si>
  <si>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</si>
  <si>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</si>
  <si>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</si>
  <si>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</si>
  <si>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</si>
  <si>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</si>
  <si>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</si>
  <si>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</si>
  <si>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</si>
  <si>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</si>
  <si>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</si>
  <si>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</si>
  <si>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</si>
  <si>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</si>
  <si>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</si>
  <si>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</si>
  <si>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</si>
  <si>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</si>
  <si>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</si>
  <si>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</si>
  <si>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</si>
  <si>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</si>
  <si>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</si>
  <si>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</si>
  <si>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</si>
  <si>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</si>
  <si>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</si>
  <si>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</si>
  <si>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</si>
  <si>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</si>
  <si>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</si>
  <si>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</si>
  <si>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</si>
  <si>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</si>
  <si>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</si>
  <si>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</si>
  <si>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</si>
  <si>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</si>
  <si>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</si>
  <si>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</si>
  <si>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</si>
  <si>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</si>
  <si>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</si>
  <si>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</si>
  <si>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</si>
  <si>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</si>
  <si>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</si>
  <si>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</si>
  <si>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</si>
  <si>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</si>
  <si>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</si>
  <si>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</si>
  <si>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</si>
  <si>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</si>
  <si>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</si>
  <si>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</si>
  <si>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</si>
  <si>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</si>
  <si>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</si>
  <si>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</si>
  <si>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</si>
  <si>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</si>
  <si>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</si>
  <si>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</si>
  <si>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</si>
  <si>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</si>
  <si>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</si>
  <si>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</si>
  <si>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</si>
  <si>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</si>
  <si>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</si>
  <si>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</si>
  <si>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</si>
  <si>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</si>
  <si>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</si>
  <si>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</si>
  <si>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</si>
  <si>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</si>
  <si>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</si>
  <si>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</si>
  <si>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</si>
  <si>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</si>
  <si>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</si>
  <si>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</si>
  <si>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</si>
  <si>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</si>
  <si>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</si>
  <si>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</si>
  <si>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</si>
  <si>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</si>
  <si>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</si>
  <si>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</si>
  <si>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</si>
  <si>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</si>
  <si>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</si>
  <si>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</si>
  <si>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</si>
  <si>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</si>
  <si>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</si>
  <si>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</si>
  <si>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</si>
  <si>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</si>
  <si>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</si>
  <si>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</si>
  <si>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</si>
  <si>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</si>
  <si>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</si>
  <si>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</si>
  <si>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</si>
  <si>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</si>
  <si>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</si>
  <si>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</si>
  <si>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</si>
  <si>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</si>
  <si>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</si>
  <si>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</si>
  <si>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</si>
  <si>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</si>
  <si>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</si>
  <si>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</si>
  <si>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</si>
  <si>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</si>
  <si>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</si>
  <si>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</si>
  <si>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</si>
  <si>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</si>
  <si>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</si>
  <si>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</si>
  <si>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</si>
  <si>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</si>
  <si>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</si>
  <si>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</si>
  <si>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</si>
  <si>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</si>
  <si>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</si>
  <si>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</si>
  <si>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</si>
  <si>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</si>
  <si>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</si>
  <si>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</si>
  <si>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</si>
  <si>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</si>
  <si>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</si>
  <si>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</si>
  <si>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</si>
  <si>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</si>
  <si>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</si>
  <si>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</si>
  <si>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</si>
  <si>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</si>
  <si>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</si>
  <si>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</si>
  <si>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</si>
  <si>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</si>
  <si>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</si>
  <si>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</si>
  <si>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</si>
  <si>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</si>
  <si>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</si>
  <si>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</si>
  <si>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</si>
  <si>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</si>
  <si>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</si>
  <si>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</si>
  <si>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</si>
  <si>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</si>
  <si>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</si>
  <si>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</si>
  <si>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</si>
  <si>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</si>
  <si>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</si>
  <si>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</si>
  <si>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</si>
  <si>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</si>
  <si>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</si>
  <si>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</si>
  <si>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</si>
  <si>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</si>
  <si>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</si>
  <si>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</si>
  <si>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</si>
  <si>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</si>
  <si>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</si>
  <si>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</si>
  <si>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</si>
  <si>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</si>
  <si>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</si>
  <si>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</si>
  <si>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</si>
  <si>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</si>
  <si>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</si>
  <si>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</si>
  <si>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</si>
  <si>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</si>
  <si>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</si>
  <si>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</si>
  <si>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</si>
  <si>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</si>
  <si>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</si>
  <si>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</si>
  <si>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</si>
  <si>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</si>
  <si>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</si>
  <si>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</si>
  <si>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</si>
  <si>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</si>
  <si>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</si>
  <si>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</si>
  <si>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</si>
  <si>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</si>
  <si>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</si>
  <si>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</si>
  <si>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</si>
  <si>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</si>
  <si>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</si>
  <si>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</si>
  <si>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</si>
  <si>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</si>
  <si>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</si>
  <si>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</si>
  <si>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</si>
  <si>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</si>
  <si>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</si>
  <si>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</si>
  <si>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</si>
  <si>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</si>
  <si>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</si>
  <si>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</si>
  <si>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</si>
  <si>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</si>
  <si>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</si>
  <si>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</si>
  <si>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</si>
  <si>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</si>
  <si>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</si>
  <si>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</si>
  <si>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</si>
  <si>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</si>
  <si>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</si>
  <si>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</si>
  <si>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</si>
  <si>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</si>
  <si>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</si>
  <si>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</si>
  <si>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</si>
  <si>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</si>
  <si>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</si>
  <si>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</si>
  <si>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</si>
  <si>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</si>
  <si>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</si>
  <si>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</si>
  <si>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</si>
  <si>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</si>
  <si>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</si>
  <si>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</si>
  <si>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</si>
  <si>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</si>
  <si>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</si>
  <si>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</si>
  <si>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</si>
  <si>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</si>
  <si>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</si>
  <si>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</si>
  <si>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</si>
  <si>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</si>
  <si>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</si>
  <si>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</si>
  <si>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</si>
  <si>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</si>
  <si>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</si>
  <si>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</si>
  <si>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</si>
  <si>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</si>
  <si>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</si>
  <si>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</si>
  <si>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</si>
  <si>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</si>
  <si>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</si>
  <si>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</si>
  <si>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</si>
  <si>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</si>
  <si>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</si>
  <si>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</si>
  <si>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</si>
  <si>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</si>
  <si>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</si>
  <si>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</si>
  <si>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</si>
  <si>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</si>
  <si>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</si>
  <si>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</si>
  <si>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</si>
  <si>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</si>
  <si>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</si>
  <si>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</si>
  <si>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</si>
  <si>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</si>
  <si>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</si>
  <si>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</si>
  <si>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</si>
  <si>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</si>
  <si>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</si>
  <si>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</si>
  <si>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</si>
  <si>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</si>
  <si>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</si>
  <si>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</si>
  <si>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</si>
  <si>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</si>
  <si>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</si>
  <si>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</si>
  <si>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</si>
  <si>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</si>
  <si>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</si>
  <si>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</si>
  <si>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</si>
  <si>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</si>
  <si>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</si>
  <si>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</si>
  <si>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</si>
  <si>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</si>
  <si>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</si>
  <si>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</si>
  <si>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</si>
  <si>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</si>
  <si>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</si>
  <si>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</si>
  <si>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</si>
  <si>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</si>
  <si>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</si>
  <si>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</si>
  <si>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</si>
  <si>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</si>
  <si>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</si>
  <si>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</si>
  <si>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</si>
  <si>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</si>
  <si>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</si>
  <si>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</si>
  <si>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</si>
  <si>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</si>
  <si>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</si>
  <si>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</si>
  <si>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</si>
  <si>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</si>
  <si>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</si>
  <si>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</si>
  <si>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</si>
  <si>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</si>
  <si>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</si>
  <si>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</si>
  <si>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</si>
  <si>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</si>
  <si>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</si>
  <si>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</si>
  <si>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</si>
  <si>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</si>
  <si>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</si>
  <si>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</si>
  <si>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</si>
  <si>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</si>
  <si>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</si>
  <si>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</si>
  <si>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</si>
  <si>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</si>
  <si>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</si>
  <si>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</si>
  <si>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</si>
  <si>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</si>
  <si>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</si>
  <si>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</si>
  <si>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</si>
  <si>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</si>
  <si>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</si>
  <si>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</si>
  <si>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</si>
  <si>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</si>
  <si>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</si>
  <si>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</si>
  <si>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</si>
  <si>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</si>
  <si>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</si>
  <si>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</si>
  <si>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</si>
  <si>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</si>
  <si>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</si>
  <si>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</si>
  <si>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</si>
  <si>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</si>
  <si>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</si>
  <si>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</si>
  <si>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</si>
  <si>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</si>
  <si>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</si>
  <si>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</si>
  <si>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</si>
  <si>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</si>
  <si>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</si>
  <si>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</si>
  <si>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</si>
  <si>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</si>
  <si>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</si>
  <si>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</si>
  <si>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</si>
  <si>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</si>
  <si>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</si>
  <si>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</si>
  <si>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</si>
  <si>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</si>
  <si>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</si>
  <si>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</si>
  <si>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</si>
  <si>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</si>
  <si>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</si>
  <si>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</si>
  <si>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</si>
  <si>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</si>
  <si>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</si>
  <si>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</si>
  <si>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</si>
  <si>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</si>
  <si>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</si>
  <si>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</si>
  <si>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</si>
  <si>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</si>
  <si>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</si>
  <si>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</si>
  <si>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</si>
  <si>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</si>
  <si>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</si>
  <si>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</si>
  <si>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</si>
  <si>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</si>
  <si>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</si>
  <si>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</si>
  <si>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</si>
  <si>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</si>
  <si>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</si>
  <si>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</si>
  <si>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</si>
  <si>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</si>
  <si>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</si>
  <si>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</si>
  <si>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</si>
  <si>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</si>
  <si>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</si>
  <si>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</si>
  <si>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</si>
  <si>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</si>
  <si>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</si>
  <si>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</si>
  <si>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</si>
  <si>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</si>
  <si>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</si>
  <si>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</si>
  <si>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</si>
  <si>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</si>
  <si>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</si>
  <si>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</si>
  <si>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</si>
  <si>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</si>
  <si>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</si>
  <si>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</si>
  <si>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</si>
  <si>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</si>
  <si>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</si>
  <si>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</si>
  <si>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</si>
  <si>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</si>
  <si>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</si>
  <si>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</si>
  <si>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</si>
  <si>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</si>
  <si>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</si>
  <si>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</si>
  <si>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</si>
  <si>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</si>
  <si>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</si>
  <si>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</si>
  <si>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</si>
  <si>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</si>
  <si>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</si>
  <si>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</si>
  <si>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</si>
  <si>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</si>
  <si>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</si>
  <si>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</si>
  <si>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</si>
  <si>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</si>
  <si>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</si>
  <si>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</si>
  <si>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</si>
  <si>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</si>
  <si>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</si>
  <si>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</si>
  <si>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</si>
  <si>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</si>
  <si>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</si>
  <si>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</si>
  <si>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</si>
  <si>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</si>
  <si>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</si>
  <si>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</si>
  <si>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</si>
  <si>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</si>
  <si>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</si>
  <si>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</si>
  <si>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</si>
  <si>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</si>
  <si>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</si>
  <si>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</si>
  <si>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</si>
  <si>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</si>
  <si>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</si>
  <si>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</si>
  <si>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</si>
  <si>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</si>
  <si>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</si>
  <si>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</si>
  <si>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</si>
  <si>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</si>
  <si>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</si>
  <si>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</si>
  <si>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</si>
  <si>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</si>
  <si>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</si>
  <si>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</si>
  <si>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</si>
  <si>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</si>
  <si>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</si>
  <si>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</si>
  <si>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</si>
  <si>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</si>
  <si>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</si>
  <si>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</si>
  <si>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</si>
  <si>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</si>
  <si>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</si>
  <si>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</si>
  <si>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</si>
  <si>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</si>
  <si>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</si>
  <si>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</si>
  <si>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</si>
  <si>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</si>
  <si>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</si>
  <si>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</si>
  <si>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</si>
  <si>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</si>
  <si>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</si>
  <si>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</si>
  <si>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</si>
  <si>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</si>
  <si>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</si>
  <si>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</si>
  <si>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</si>
  <si>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</si>
  <si>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</si>
  <si>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</si>
  <si>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</si>
  <si>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</si>
  <si>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</si>
  <si>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</si>
  <si>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</si>
  <si>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</si>
  <si>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</si>
  <si>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</si>
  <si>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</si>
  <si>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</si>
  <si>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</si>
  <si>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</si>
  <si>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</si>
  <si>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</si>
  <si>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</si>
  <si>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</si>
  <si>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</si>
  <si>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</si>
  <si>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</si>
  <si>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</si>
  <si>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</si>
  <si>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</si>
  <si>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</si>
  <si>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</si>
  <si>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</si>
  <si>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</si>
  <si>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</si>
  <si>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</si>
  <si>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</si>
  <si>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</si>
  <si>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</si>
  <si>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</si>
  <si>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</si>
  <si>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</si>
  <si>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</si>
  <si>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</si>
  <si>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</si>
  <si>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</si>
  <si>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</si>
  <si>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</si>
  <si>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</si>
  <si>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</si>
  <si>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</si>
  <si>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</si>
  <si>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</si>
  <si>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</si>
  <si>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</si>
  <si>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</si>
  <si>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</si>
  <si>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</si>
  <si>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</si>
  <si>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</si>
  <si>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</si>
  <si>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</si>
  <si>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</si>
  <si>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</si>
  <si>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</si>
  <si>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</si>
  <si>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</si>
  <si>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</si>
  <si>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</si>
  <si>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</si>
  <si>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</si>
  <si>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</si>
  <si>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</si>
  <si>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</si>
  <si>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</si>
  <si>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</si>
  <si>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</si>
  <si>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</si>
  <si>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</si>
  <si>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</si>
  <si>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</si>
  <si>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</si>
  <si>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</si>
  <si>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</si>
  <si>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</si>
  <si>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</si>
  <si>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</si>
  <si>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</si>
  <si>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</si>
  <si>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</si>
  <si>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</si>
  <si>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</si>
  <si>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</si>
  <si>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</si>
  <si>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</si>
  <si>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</si>
  <si>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</si>
  <si>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</si>
  <si>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</si>
  <si>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</si>
  <si>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</si>
  <si>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</si>
  <si>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</si>
  <si>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</si>
  <si>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</si>
  <si>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</si>
  <si>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</si>
  <si>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</si>
  <si>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</si>
  <si>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</si>
  <si>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</si>
  <si>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</si>
  <si>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</si>
  <si>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</si>
  <si>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</si>
  <si>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</si>
  <si>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</si>
  <si>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</si>
  <si>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</si>
  <si>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</si>
  <si>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</si>
  <si>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</si>
  <si>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</si>
  <si>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</si>
  <si>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</si>
  <si>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</si>
  <si>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</si>
  <si>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</si>
  <si>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</si>
  <si>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</si>
  <si>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</si>
  <si>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</si>
  <si>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</si>
  <si>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</si>
  <si>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</si>
  <si>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</si>
  <si>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</si>
  <si>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</si>
  <si>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</si>
  <si>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</si>
  <si>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</si>
  <si>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</si>
  <si>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</si>
  <si>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</si>
  <si>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</si>
  <si>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</si>
  <si>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</si>
  <si>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</si>
  <si>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</si>
  <si>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</si>
  <si>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</si>
  <si>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</si>
  <si>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</si>
  <si>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</si>
  <si>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</si>
  <si>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</si>
  <si>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</si>
  <si>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</si>
  <si>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</si>
  <si>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</si>
  <si>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</si>
  <si>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</si>
  <si>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</si>
  <si>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</si>
  <si>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</si>
  <si>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</si>
  <si>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</si>
  <si>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</si>
  <si>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</si>
  <si>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</si>
  <si>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</si>
  <si>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</si>
  <si>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</si>
  <si>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</si>
  <si>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</si>
  <si>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</si>
  <si>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</si>
  <si>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</si>
  <si>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</si>
  <si>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</si>
  <si>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</si>
  <si>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</si>
  <si>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</si>
  <si>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</si>
  <si>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</si>
  <si>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</si>
  <si>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</si>
  <si>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</si>
  <si>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</si>
  <si>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</si>
  <si>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</si>
  <si>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</si>
  <si>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</si>
  <si>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</si>
  <si>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</si>
  <si>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</si>
  <si>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</si>
  <si>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</si>
  <si>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</si>
  <si>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</si>
  <si>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</si>
  <si>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</si>
  <si>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</si>
  <si>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</si>
  <si>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</si>
  <si>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</si>
  <si>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</si>
  <si>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</si>
  <si>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</si>
  <si>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</si>
  <si>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</si>
  <si>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</si>
  <si>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</si>
  <si>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</si>
  <si>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</si>
  <si>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</si>
  <si>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</si>
  <si>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</si>
  <si>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</si>
  <si>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</si>
  <si>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</si>
  <si>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</si>
  <si>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</si>
  <si>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</si>
  <si>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</si>
  <si>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</si>
  <si>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</si>
  <si>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</si>
  <si>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</si>
  <si>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</si>
  <si>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</si>
  <si>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</si>
  <si>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</si>
  <si>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</si>
  <si>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</si>
  <si>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</si>
  <si>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</si>
  <si>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</si>
  <si>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</si>
  <si>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</si>
  <si>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</si>
  <si>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</si>
  <si>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</si>
  <si>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</si>
  <si>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</si>
  <si>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</si>
  <si>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</si>
  <si>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</si>
  <si>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</si>
  <si>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</si>
  <si>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</si>
  <si>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</si>
  <si>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</si>
  <si>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</si>
  <si>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</si>
  <si>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</si>
  <si>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</si>
  <si>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</si>
  <si>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</si>
  <si>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</si>
  <si>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</si>
  <si>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</si>
  <si>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</si>
  <si>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</si>
  <si>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</si>
  <si>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</si>
  <si>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</si>
  <si>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</si>
  <si>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</si>
  <si>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</si>
  <si>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</si>
  <si>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</si>
  <si>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</si>
  <si>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</si>
  <si>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</si>
  <si>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</si>
  <si>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</si>
  <si>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</si>
  <si>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</si>
  <si>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</si>
  <si>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</si>
  <si>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</si>
  <si>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</si>
  <si>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</si>
  <si>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</si>
  <si>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</si>
  <si>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</si>
  <si>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</si>
  <si>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</si>
  <si>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</si>
  <si>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</si>
  <si>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</si>
  <si>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</si>
  <si>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</si>
  <si>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</si>
  <si>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</si>
  <si>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</si>
  <si>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</si>
  <si>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</si>
  <si>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</si>
  <si>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</si>
  <si>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</si>
  <si>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</si>
  <si>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</si>
  <si>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</si>
  <si>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</si>
  <si>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</si>
  <si>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</si>
  <si>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</si>
  <si>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</si>
  <si>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</si>
  <si>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</si>
  <si>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</si>
  <si>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</si>
  <si>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</si>
  <si>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</si>
  <si>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</si>
  <si>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</si>
  <si>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</si>
  <si>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</si>
  <si>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</si>
  <si>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</si>
  <si>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</si>
  <si>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</si>
  <si>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</si>
  <si>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</si>
  <si>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</si>
  <si>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</si>
  <si>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</si>
  <si>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</si>
  <si>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</si>
  <si>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</si>
  <si>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</si>
  <si>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</si>
  <si>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</si>
  <si>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</si>
  <si>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</si>
  <si>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</si>
  <si>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</si>
  <si>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</si>
  <si>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</si>
  <si>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</si>
  <si>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</si>
  <si>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</si>
  <si>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</si>
  <si>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</si>
  <si>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</si>
  <si>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</si>
  <si>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</si>
  <si>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</si>
  <si>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</si>
  <si>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</si>
  <si>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</si>
  <si>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</si>
  <si>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</si>
  <si>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</si>
  <si>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</si>
  <si>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</si>
  <si>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</si>
  <si>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</si>
  <si>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</si>
  <si>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</si>
  <si>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</si>
  <si>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</si>
  <si>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</si>
  <si>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</si>
  <si>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</si>
  <si>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</si>
  <si>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</si>
  <si>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</si>
  <si>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</si>
  <si>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</si>
  <si>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</si>
  <si>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</si>
  <si>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</si>
  <si>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</si>
  <si>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</si>
  <si>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</si>
  <si>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</si>
  <si>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</si>
  <si>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</si>
  <si>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</si>
  <si>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</si>
  <si>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</si>
  <si>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</si>
  <si>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</si>
  <si>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</si>
  <si>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</si>
  <si>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</si>
  <si>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</si>
  <si>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</si>
  <si>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</si>
  <si>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</si>
  <si>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</si>
  <si>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</si>
  <si>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</si>
  <si>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</si>
  <si>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</si>
  <si>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</si>
  <si>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</si>
  <si>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</si>
  <si>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</si>
  <si>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</si>
  <si>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</si>
  <si>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</si>
  <si>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</si>
  <si>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</si>
  <si>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</si>
  <si>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</si>
  <si>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</si>
  <si>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</si>
  <si>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</si>
  <si>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</si>
  <si>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</si>
  <si>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</si>
  <si>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</si>
  <si>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</si>
  <si>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</si>
  <si>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</si>
  <si>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</si>
  <si>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</si>
  <si>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</si>
  <si>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</si>
  <si>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</si>
  <si>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</si>
  <si>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</si>
  <si>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</si>
  <si>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</si>
  <si>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</si>
  <si>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</si>
  <si>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</si>
  <si>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</si>
  <si>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</si>
  <si>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</si>
  <si>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</si>
  <si>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</si>
  <si>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</si>
  <si>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</si>
  <si>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</si>
  <si>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</si>
  <si>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</si>
  <si>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</si>
  <si>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</si>
  <si>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</si>
  <si>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</si>
  <si>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</si>
  <si>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</si>
  <si>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</si>
  <si>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</si>
  <si>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</si>
  <si>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</si>
  <si>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</si>
  <si>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</si>
  <si>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</si>
  <si>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</si>
  <si>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</si>
  <si>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</si>
  <si>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</si>
  <si>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</si>
  <si>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</si>
  <si>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</si>
  <si>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</si>
  <si>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</si>
  <si>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</si>
  <si>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</si>
  <si>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</si>
  <si>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</si>
  <si>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</si>
  <si>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</si>
  <si>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</si>
  <si>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</si>
  <si>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</si>
  <si>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</si>
  <si>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</si>
  <si>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</si>
  <si>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</si>
  <si>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</si>
  <si>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</si>
  <si>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</si>
  <si>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</si>
  <si>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</si>
  <si>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</si>
  <si>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</si>
  <si>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</si>
  <si>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</si>
  <si>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</si>
  <si>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</si>
  <si>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</si>
  <si>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</si>
  <si>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</si>
  <si>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</si>
  <si>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</si>
  <si>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</si>
  <si>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</si>
  <si>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</si>
  <si>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</si>
  <si>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</si>
  <si>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</si>
  <si>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</si>
  <si>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</si>
  <si>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</si>
  <si>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</si>
  <si>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</si>
  <si>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</si>
  <si>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</si>
  <si>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</si>
  <si>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</si>
  <si>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</si>
  <si>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</si>
  <si>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</si>
  <si>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</si>
  <si>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</si>
  <si>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</si>
  <si>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</si>
  <si>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</si>
  <si>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</si>
  <si>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</si>
  <si>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</si>
  <si>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</si>
  <si>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</si>
  <si>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</si>
  <si>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</si>
  <si>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</si>
  <si>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</si>
  <si>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</si>
  <si>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</si>
  <si>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</si>
  <si>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</si>
  <si>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</si>
  <si>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</si>
  <si>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</si>
  <si>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</si>
  <si>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</si>
  <si>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</si>
  <si>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</si>
  <si>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</si>
  <si>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</si>
  <si>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</si>
  <si>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</si>
  <si>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</si>
  <si>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</si>
  <si>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</si>
  <si>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</si>
  <si>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</si>
  <si>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</si>
  <si>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</si>
  <si>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</si>
  <si>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</si>
  <si>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</si>
  <si>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</si>
  <si>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</si>
  <si>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</si>
  <si>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</si>
  <si>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</si>
  <si>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</si>
  <si>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</si>
  <si>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</si>
  <si>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</si>
  <si>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</si>
  <si>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</si>
  <si>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</si>
  <si>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</si>
  <si>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</si>
  <si>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</si>
  <si>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</si>
  <si>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</si>
  <si>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</si>
  <si>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</si>
  <si>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</si>
  <si>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</si>
  <si>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</si>
  <si>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</si>
  <si>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</si>
  <si>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</si>
  <si>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</si>
  <si>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</si>
  <si>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</si>
  <si>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</si>
  <si>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</si>
  <si>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</si>
  <si>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</si>
  <si>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</si>
  <si>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</si>
  <si>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</si>
  <si>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</si>
  <si>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</si>
  <si>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</si>
  <si>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</si>
  <si>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</si>
  <si>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</si>
  <si>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</si>
  <si>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</si>
  <si>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</si>
  <si>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</si>
  <si>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</si>
  <si>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</si>
  <si>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</si>
  <si>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</si>
  <si>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</si>
  <si>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</si>
  <si>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</si>
  <si>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</si>
  <si>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</si>
  <si>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</si>
  <si>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</si>
  <si>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</si>
  <si>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</si>
  <si>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</si>
  <si>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</si>
  <si>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</si>
  <si>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</si>
  <si>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</si>
  <si>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</si>
  <si>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</si>
  <si>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</si>
  <si>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</si>
  <si>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</si>
  <si>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</si>
  <si>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</si>
  <si>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</si>
  <si>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</si>
  <si>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</si>
  <si>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</si>
  <si>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</si>
  <si>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</si>
  <si>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</si>
  <si>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</si>
  <si>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</si>
  <si>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</si>
  <si>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</si>
  <si>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</si>
  <si>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</si>
  <si>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</si>
  <si>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</si>
  <si>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</si>
  <si>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</si>
  <si>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</si>
  <si>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</si>
  <si>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</si>
  <si>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</si>
  <si>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</si>
  <si>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</si>
  <si>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</si>
  <si>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</si>
  <si>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</si>
  <si>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</si>
  <si>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</si>
  <si>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</si>
  <si>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</si>
  <si>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</si>
  <si>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</si>
  <si>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</si>
  <si>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</si>
  <si>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</si>
  <si>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</si>
  <si>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</si>
  <si>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</si>
  <si>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</si>
  <si>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</si>
  <si>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</si>
  <si>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</si>
  <si>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</si>
  <si>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</si>
  <si>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</si>
  <si>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</si>
  <si>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</si>
  <si>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</si>
  <si>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</si>
  <si>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</si>
  <si>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</si>
  <si>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</si>
  <si>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</si>
  <si>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</si>
  <si>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</si>
  <si>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</si>
  <si>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</si>
  <si>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</si>
  <si>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</si>
  <si>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</si>
  <si>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</si>
  <si>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</si>
  <si>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</si>
  <si>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</si>
  <si>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</si>
  <si>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</si>
  <si>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</si>
  <si>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</si>
  <si>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</si>
  <si>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</si>
  <si>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</si>
  <si>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</si>
  <si>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</si>
  <si>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</si>
  <si>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</si>
  <si>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</si>
  <si>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</si>
  <si>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</si>
  <si>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</si>
  <si>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</si>
  <si>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</si>
  <si>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</si>
  <si>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</si>
  <si>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</si>
  <si>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</si>
  <si>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</si>
  <si>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</si>
  <si>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</si>
  <si>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</si>
  <si>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</si>
  <si>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</si>
  <si>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</si>
  <si>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</si>
  <si>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</si>
  <si>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</si>
  <si>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</si>
  <si>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</si>
  <si>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</si>
  <si>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</si>
  <si>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</si>
  <si>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</si>
  <si>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</si>
  <si>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</si>
  <si>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</si>
  <si>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</si>
  <si>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</si>
  <si>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</si>
  <si>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</si>
  <si>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</si>
  <si>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</si>
  <si>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</si>
  <si>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</si>
  <si>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</si>
  <si>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</si>
  <si>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</si>
  <si>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</si>
  <si>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</si>
  <si>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</si>
  <si>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</si>
  <si>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</si>
  <si>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</si>
  <si>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</si>
  <si>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</si>
  <si>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</si>
  <si>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</si>
  <si>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</si>
  <si>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</si>
  <si>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</si>
  <si>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</si>
  <si>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</si>
  <si>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</si>
  <si>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</si>
  <si>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</si>
  <si>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</si>
  <si>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</si>
  <si>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</si>
  <si>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</si>
  <si>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</si>
  <si>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</si>
  <si>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</si>
  <si>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</si>
  <si>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</si>
  <si>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</si>
  <si>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</si>
  <si>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</si>
  <si>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</si>
  <si>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</si>
  <si>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</si>
  <si>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</si>
  <si>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</si>
  <si>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</si>
  <si>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</si>
  <si>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</si>
  <si>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</si>
  <si>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</si>
  <si>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</si>
  <si>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</si>
  <si>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</si>
  <si>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</si>
  <si>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</si>
  <si>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</si>
  <si>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</si>
  <si>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</si>
  <si>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</si>
  <si>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</si>
  <si>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</si>
  <si>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</si>
  <si>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</si>
  <si>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</si>
  <si>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</si>
  <si>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</si>
  <si>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</si>
  <si>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</si>
  <si>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</si>
  <si>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</si>
  <si>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</si>
  <si>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</si>
  <si>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</si>
  <si>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</si>
  <si>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</si>
  <si>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</si>
  <si>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</si>
  <si>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</si>
  <si>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</si>
  <si>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</si>
  <si>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</si>
  <si>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</si>
  <si>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</si>
  <si>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</si>
  <si>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</si>
  <si>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</si>
  <si>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</si>
  <si>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</si>
  <si>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</si>
  <si>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</si>
  <si>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</si>
  <si>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</si>
  <si>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</si>
  <si>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</si>
  <si>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</si>
  <si>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</si>
  <si>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</si>
  <si>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</si>
  <si>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</si>
  <si>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</si>
  <si>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</si>
  <si>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</si>
  <si>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</si>
  <si>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</si>
  <si>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</si>
  <si>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</si>
  <si>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</si>
  <si>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</si>
  <si>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</si>
  <si>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</si>
  <si>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</si>
  <si>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</si>
  <si>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</si>
  <si>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</si>
  <si>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</si>
  <si>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</si>
  <si>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</si>
  <si>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</si>
  <si>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</si>
  <si>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</si>
  <si>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</si>
  <si>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</si>
  <si>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</si>
  <si>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</si>
  <si>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</si>
  <si>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</si>
  <si>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</si>
  <si>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</si>
  <si>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</si>
  <si>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</si>
  <si>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</si>
  <si>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</si>
  <si>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</si>
  <si>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</si>
  <si>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</si>
  <si>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</si>
  <si>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</si>
  <si>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</si>
  <si>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</si>
  <si>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</si>
  <si>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</si>
  <si>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</si>
  <si>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</si>
  <si>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</si>
  <si>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</si>
  <si>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</si>
  <si>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</si>
  <si>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</si>
  <si>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</si>
  <si>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</si>
  <si>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</si>
  <si>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</si>
  <si>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</si>
  <si>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</si>
  <si>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</si>
  <si>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</si>
  <si>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</si>
  <si>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</si>
  <si>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</si>
  <si>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</si>
  <si>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</si>
  <si>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</si>
  <si>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</si>
  <si>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</si>
  <si>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</si>
  <si>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</si>
  <si>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</si>
  <si>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</si>
  <si>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</si>
  <si>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</si>
  <si>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</si>
  <si>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</si>
  <si>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</si>
  <si>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</si>
  <si>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</si>
  <si>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</si>
  <si>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</si>
  <si>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</si>
  <si>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</si>
  <si>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</si>
  <si>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</si>
  <si>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</si>
  <si>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</si>
  <si>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</si>
  <si>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</si>
  <si>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</si>
  <si>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</si>
  <si>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</si>
  <si>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</si>
  <si>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</si>
  <si>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</si>
  <si>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</si>
  <si>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</si>
  <si>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</si>
  <si>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</si>
  <si>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</si>
  <si>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</si>
  <si>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</si>
  <si>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</si>
  <si>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</si>
  <si>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</si>
  <si>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</si>
  <si>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</si>
  <si>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</si>
  <si>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</si>
  <si>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</si>
  <si>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</si>
  <si>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</si>
  <si>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</si>
  <si>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</si>
  <si>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</si>
  <si>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</si>
  <si>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</si>
  <si>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</si>
  <si>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</si>
  <si>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</si>
  <si>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</si>
  <si>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</si>
  <si>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</si>
  <si>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</si>
  <si>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</si>
  <si>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</si>
  <si>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</si>
  <si>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</si>
  <si>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</si>
  <si>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</si>
  <si>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</si>
  <si>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</si>
  <si>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</si>
  <si>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</si>
  <si>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</si>
  <si>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</si>
  <si>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</si>
  <si>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</si>
  <si>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</si>
  <si>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</si>
  <si>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</si>
  <si>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</si>
  <si>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</si>
  <si>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</si>
  <si>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</si>
  <si>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</si>
  <si>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</si>
  <si>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</si>
  <si>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</si>
  <si>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</si>
  <si>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</si>
  <si>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</si>
  <si>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</si>
  <si>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</si>
  <si>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</si>
  <si>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</si>
  <si>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</si>
  <si>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</si>
  <si>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</si>
  <si>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</si>
  <si>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</si>
  <si>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</si>
  <si>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</si>
  <si>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</si>
  <si>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</si>
  <si>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</si>
  <si>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</si>
  <si>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</si>
  <si>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</si>
  <si>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</si>
  <si>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</si>
  <si>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</si>
  <si>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</si>
  <si>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</si>
  <si>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</si>
  <si>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</si>
  <si>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</si>
  <si>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</si>
  <si>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</si>
  <si>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</si>
  <si>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</si>
  <si>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</si>
  <si>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</si>
  <si>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</si>
  <si>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</si>
  <si>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</si>
  <si>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</si>
  <si>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</si>
  <si>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</si>
  <si>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</si>
  <si>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</si>
  <si>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</si>
  <si>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</si>
  <si>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</si>
  <si>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</si>
  <si>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</si>
  <si>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</si>
  <si>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</si>
  <si>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</si>
  <si>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</si>
  <si>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</si>
  <si>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</si>
  <si>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</si>
  <si>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</si>
  <si>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</si>
  <si>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</si>
  <si>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</si>
  <si>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</si>
  <si>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</si>
  <si>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</si>
  <si>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</si>
  <si>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</si>
  <si>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</si>
  <si>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</si>
  <si>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</si>
  <si>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</si>
  <si>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</si>
  <si>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</si>
  <si>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</si>
  <si>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</si>
  <si>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</si>
  <si>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</si>
  <si>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</si>
  <si>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</si>
  <si>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</si>
  <si>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</si>
  <si>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</si>
  <si>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</si>
  <si>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</si>
  <si>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</si>
  <si>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</si>
  <si>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</si>
  <si>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</si>
  <si>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</si>
  <si>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</si>
  <si>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</si>
  <si>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</si>
  <si>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</si>
  <si>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</si>
  <si>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</si>
  <si>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</si>
  <si>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</si>
  <si>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</si>
  <si>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</si>
  <si>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</si>
  <si>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</si>
  <si>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</si>
  <si>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</si>
  <si>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</si>
  <si>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</si>
  <si>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</si>
  <si>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</si>
  <si>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</si>
  <si>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</si>
  <si>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</si>
  <si>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</si>
  <si>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</si>
  <si>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</si>
  <si>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</si>
  <si>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</si>
  <si>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</si>
  <si>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</si>
  <si>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</si>
  <si>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</si>
  <si>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</si>
  <si>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</si>
  <si>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</si>
  <si>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</si>
  <si>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</si>
  <si>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</si>
  <si>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</si>
  <si>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</si>
  <si>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</si>
  <si>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</si>
  <si>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</si>
  <si>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</si>
  <si>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</si>
  <si>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</si>
  <si>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</si>
  <si>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</si>
  <si>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</si>
  <si>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</si>
  <si>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</si>
  <si>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</si>
  <si>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</si>
  <si>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</si>
  <si>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</si>
  <si>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</si>
  <si>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</si>
  <si>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</si>
  <si>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</si>
  <si>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</si>
  <si>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</si>
  <si>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</si>
  <si>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</si>
  <si>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</si>
  <si>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</si>
  <si>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</si>
  <si>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</si>
  <si>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</si>
  <si>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</si>
  <si>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</si>
  <si>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</si>
  <si>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</si>
  <si>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</si>
  <si>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</si>
  <si>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</si>
  <si>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</si>
  <si>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</si>
  <si>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</si>
  <si>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</si>
  <si>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</si>
  <si>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</si>
  <si>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</si>
  <si>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</si>
  <si>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</si>
  <si>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</si>
  <si>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</si>
  <si>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</si>
  <si>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</si>
  <si>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</si>
  <si>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</si>
  <si>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</si>
  <si>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</si>
  <si>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</si>
  <si>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</si>
  <si>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</si>
  <si>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</si>
  <si>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</si>
  <si>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</si>
  <si>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</si>
  <si>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</si>
  <si>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</si>
  <si>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</si>
  <si>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</si>
  <si>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</si>
  <si>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</si>
  <si>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</si>
  <si>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</si>
  <si>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</si>
  <si>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</si>
  <si>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</si>
  <si>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</si>
  <si>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</si>
  <si>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</si>
  <si>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</si>
  <si>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</si>
  <si>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</si>
  <si>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</si>
  <si>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</si>
  <si>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</si>
  <si>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</si>
  <si>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</si>
  <si>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</si>
  <si>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</si>
  <si>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</si>
  <si>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</si>
  <si>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</si>
  <si>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</si>
  <si>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</si>
  <si>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</si>
  <si>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</si>
  <si>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</si>
  <si>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</si>
  <si>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</si>
  <si>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</si>
  <si>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</si>
  <si>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</si>
  <si>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</si>
  <si>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</si>
  <si>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</si>
  <si>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</si>
  <si>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</si>
  <si>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</si>
  <si>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</si>
  <si>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</si>
  <si>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</si>
  <si>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</si>
  <si>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</si>
  <si>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</si>
  <si>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</si>
  <si>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</si>
  <si>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</si>
  <si>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</si>
  <si>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</si>
  <si>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</si>
  <si>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</si>
  <si>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</si>
  <si>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</si>
  <si>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</si>
  <si>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</si>
  <si>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</si>
  <si>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</si>
  <si>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</si>
  <si>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</si>
  <si>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</si>
  <si>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</si>
  <si>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</si>
  <si>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</si>
  <si>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</si>
  <si>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</si>
  <si>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</si>
  <si>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</si>
  <si>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</si>
  <si>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</si>
  <si>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</si>
  <si>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</si>
  <si>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</si>
  <si>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</si>
  <si>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</si>
  <si>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</si>
  <si>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</si>
  <si>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</si>
  <si>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</si>
  <si>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</si>
  <si>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</si>
  <si>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</si>
  <si>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</si>
  <si>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</si>
  <si>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</si>
  <si>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</si>
  <si>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</si>
  <si>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</si>
  <si>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</si>
  <si>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</si>
  <si>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</si>
  <si>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</si>
  <si>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</si>
  <si>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</si>
  <si>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</si>
  <si>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</si>
  <si>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</si>
  <si>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</si>
  <si>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</si>
  <si>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</si>
  <si>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</si>
  <si>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</si>
  <si>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</si>
  <si>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</si>
  <si>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</si>
  <si>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</si>
  <si>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</si>
  <si>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</si>
  <si>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</si>
  <si>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</si>
  <si>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</si>
  <si>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</si>
  <si>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</si>
  <si>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</si>
  <si>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</si>
  <si>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</si>
  <si>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</si>
  <si>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</si>
  <si>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</si>
  <si>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</si>
  <si>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</si>
  <si>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</si>
  <si>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</si>
  <si>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</si>
  <si>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</si>
  <si>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</si>
  <si>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</si>
  <si>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</si>
  <si>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</si>
  <si>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</si>
  <si>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</si>
  <si>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</si>
  <si>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</si>
  <si>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</si>
  <si>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</si>
  <si>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</si>
  <si>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</si>
  <si>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</si>
  <si>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</si>
  <si>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</si>
  <si>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</si>
  <si>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</si>
  <si>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</si>
  <si>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</si>
  <si>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</si>
  <si>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</si>
  <si>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</si>
  <si>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</si>
  <si>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</si>
  <si>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</si>
  <si>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</si>
  <si>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</si>
  <si>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</si>
  <si>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</si>
  <si>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</si>
  <si>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</si>
  <si>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</si>
  <si>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</si>
  <si>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</si>
  <si>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</si>
  <si>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</si>
  <si>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</si>
  <si>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</si>
  <si>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</si>
  <si>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</si>
  <si>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</si>
  <si>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</si>
  <si>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</si>
  <si>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</si>
  <si>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</si>
  <si>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</si>
  <si>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</si>
  <si>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</si>
  <si>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</si>
  <si>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</si>
  <si>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</si>
  <si>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</si>
  <si>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</si>
  <si>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</si>
  <si>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</si>
  <si>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</si>
  <si>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</si>
  <si>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</si>
  <si>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</si>
  <si>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</si>
  <si>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</si>
  <si>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</si>
  <si>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</si>
  <si>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</si>
  <si>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</si>
  <si>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</si>
  <si>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</si>
  <si>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</si>
  <si>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</si>
  <si>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</si>
  <si>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</si>
  <si>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</si>
  <si>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</si>
  <si>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</si>
  <si>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</si>
  <si>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</si>
  <si>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</si>
  <si>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</si>
  <si>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</si>
  <si>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</si>
  <si>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</si>
  <si>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</si>
  <si>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</si>
  <si>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</si>
  <si>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</si>
  <si>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</si>
  <si>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</si>
  <si>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</si>
  <si>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</si>
  <si>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</si>
  <si>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</si>
  <si>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</si>
  <si>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</si>
  <si>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</si>
  <si>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</si>
  <si>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</si>
  <si>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</si>
  <si>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</si>
  <si>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</si>
  <si>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</si>
  <si>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</si>
  <si>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</si>
  <si>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</si>
  <si>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</si>
  <si>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</si>
  <si>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</si>
  <si>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</si>
  <si>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</si>
  <si>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</si>
  <si>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</si>
  <si>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</si>
  <si>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</si>
  <si>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</si>
  <si>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</si>
  <si>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</si>
  <si>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</si>
  <si>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</si>
  <si>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</si>
  <si>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</si>
  <si>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</si>
  <si>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</si>
  <si>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</si>
  <si>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</si>
  <si>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</si>
  <si>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</si>
  <si>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</si>
  <si>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</si>
  <si>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</si>
  <si>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</si>
  <si>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</si>
  <si>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</si>
  <si>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</si>
  <si>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</si>
  <si>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</si>
  <si>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</si>
  <si>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</si>
  <si>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</si>
  <si>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</si>
  <si>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</si>
  <si>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</si>
  <si>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</si>
  <si>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</si>
  <si>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</si>
  <si>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</si>
  <si>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</si>
  <si>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</si>
  <si>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</si>
  <si>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</si>
  <si>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</si>
  <si>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</si>
  <si>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</si>
  <si>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</si>
  <si>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</si>
  <si>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</si>
  <si>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</si>
  <si>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</si>
  <si>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</si>
  <si>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</si>
  <si>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</si>
  <si>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</si>
  <si>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</si>
  <si>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</si>
  <si>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</si>
  <si>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</si>
  <si>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</si>
  <si>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</si>
  <si>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</si>
  <si>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</si>
  <si>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</si>
  <si>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</si>
  <si>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</si>
  <si>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</si>
  <si>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</si>
  <si>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</si>
  <si>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</si>
  <si>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</si>
  <si>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</si>
  <si>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</si>
  <si>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</si>
  <si>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</si>
  <si>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</si>
  <si>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</si>
  <si>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</si>
  <si>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</si>
  <si>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</si>
  <si>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</si>
  <si>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</si>
  <si>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</si>
  <si>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</si>
  <si>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</si>
  <si>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</si>
  <si>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</si>
  <si>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</si>
  <si>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</si>
  <si>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</si>
  <si>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</si>
  <si>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</si>
  <si>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</si>
  <si>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</si>
  <si>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</si>
  <si>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</si>
  <si>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</si>
  <si>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</si>
  <si>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</si>
  <si>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</si>
  <si>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</si>
  <si>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</si>
  <si>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</si>
  <si>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</si>
  <si>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</si>
  <si>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</si>
  <si>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</si>
  <si>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</si>
  <si>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</si>
  <si>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</si>
  <si>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</si>
  <si>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</si>
  <si>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</si>
  <si>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</si>
  <si>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</si>
  <si>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</si>
  <si>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</si>
  <si>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</si>
  <si>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</si>
  <si>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</si>
  <si>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</si>
  <si>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</si>
  <si>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</si>
  <si>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</si>
  <si>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</si>
  <si>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</si>
  <si>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</si>
  <si>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</si>
  <si>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</si>
  <si>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</si>
  <si>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</si>
  <si>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</si>
  <si>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</si>
  <si>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</si>
  <si>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</si>
  <si>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</si>
  <si>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</si>
  <si>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</si>
  <si>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</si>
  <si>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</si>
  <si>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</si>
  <si>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</si>
  <si>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</si>
  <si>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</si>
  <si>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</si>
  <si>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</si>
  <si>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</si>
  <si>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</si>
  <si>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</si>
  <si>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</si>
  <si>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</si>
  <si>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</si>
  <si>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</si>
  <si>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</si>
  <si>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</si>
  <si>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</si>
  <si>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</si>
  <si>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</si>
  <si>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</si>
  <si>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</si>
  <si>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</si>
  <si>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</si>
  <si>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</si>
  <si>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</si>
  <si>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</si>
  <si>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</si>
  <si>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</si>
  <si>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</si>
  <si>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</si>
  <si>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</si>
  <si>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</si>
  <si>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</si>
  <si>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</si>
  <si>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</si>
  <si>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</si>
  <si>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</si>
  <si>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</si>
  <si>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</si>
  <si>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</si>
  <si>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</si>
  <si>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</si>
  <si>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</si>
  <si>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</si>
  <si>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</si>
  <si>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</si>
  <si>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</si>
  <si>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</si>
  <si>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</si>
  <si>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</si>
  <si>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</si>
  <si>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</si>
  <si>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</si>
  <si>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</si>
  <si>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</si>
  <si>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</si>
  <si>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</si>
  <si>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</si>
  <si>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</si>
  <si>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</si>
  <si>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</si>
  <si>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</si>
  <si>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</si>
  <si>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</si>
  <si>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</si>
  <si>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</si>
  <si>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</si>
  <si>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</si>
  <si>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</si>
  <si>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</si>
  <si>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</si>
  <si>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</si>
  <si>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</si>
  <si>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</si>
  <si>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</si>
  <si>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</si>
  <si>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</si>
  <si>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</si>
  <si>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</si>
  <si>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</si>
  <si>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</si>
  <si>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</si>
  <si>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</si>
  <si>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</si>
  <si>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</si>
  <si>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</si>
  <si>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</si>
  <si>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</si>
  <si>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</si>
  <si>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</si>
  <si>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</si>
  <si>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</si>
  <si>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</si>
  <si>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</si>
  <si>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</si>
  <si>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</si>
  <si>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</si>
  <si>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</si>
  <si>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</si>
  <si>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</si>
  <si>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</si>
  <si>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</si>
  <si>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</si>
  <si>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</si>
  <si>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</si>
  <si>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</si>
  <si>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</si>
  <si>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</si>
  <si>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</si>
  <si>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</si>
  <si>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</si>
  <si>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</si>
  <si>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</si>
  <si>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</si>
  <si>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</si>
  <si>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</si>
  <si>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</si>
  <si>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</si>
  <si>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</si>
  <si>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</si>
  <si>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</si>
  <si>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</si>
  <si>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</si>
  <si>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</si>
  <si>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</si>
  <si>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</si>
  <si>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</si>
  <si>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</si>
  <si>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</si>
  <si>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</si>
  <si>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</si>
  <si>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</si>
  <si>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</si>
  <si>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</si>
  <si>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</si>
  <si>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</si>
  <si>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</si>
  <si>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</si>
  <si>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</si>
  <si>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</si>
  <si>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</si>
  <si>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</si>
  <si>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</si>
  <si>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</si>
  <si>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</si>
  <si>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</si>
  <si>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</si>
  <si>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</si>
  <si>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</si>
  <si>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</si>
  <si>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</si>
  <si>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</si>
  <si>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</si>
  <si>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</si>
  <si>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</si>
  <si>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</si>
  <si>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</si>
  <si>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</si>
  <si>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</si>
  <si>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</si>
  <si>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</si>
  <si>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</si>
  <si>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</si>
  <si>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</si>
  <si>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</si>
  <si>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</si>
  <si>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</si>
  <si>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</si>
  <si>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</si>
  <si>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</si>
  <si>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</si>
  <si>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</si>
  <si>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</si>
  <si>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</si>
  <si>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</si>
  <si>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</si>
  <si>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</si>
  <si>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</si>
  <si>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</si>
  <si>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</si>
  <si>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</si>
  <si>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</si>
  <si>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</si>
  <si>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</si>
  <si>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</si>
  <si>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</si>
  <si>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</si>
  <si>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</si>
  <si>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</si>
  <si>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</si>
  <si>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</si>
  <si>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</si>
  <si>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</si>
  <si>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</si>
  <si>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</si>
  <si>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</si>
  <si>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</si>
  <si>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</si>
  <si>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</si>
  <si>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</si>
  <si>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</si>
  <si>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</si>
  <si>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</si>
  <si>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</si>
  <si>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</si>
  <si>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</si>
  <si>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</si>
  <si>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</si>
  <si>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</si>
  <si>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</si>
  <si>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</si>
  <si>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</si>
  <si>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</si>
  <si>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</si>
  <si>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</si>
  <si>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</si>
  <si>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</si>
  <si>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</si>
  <si>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</si>
  <si>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</si>
  <si>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</si>
  <si>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</si>
  <si>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</si>
  <si>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</si>
  <si>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</si>
  <si>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</si>
  <si>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</si>
  <si>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</si>
  <si>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</si>
  <si>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</si>
  <si>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</si>
  <si>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</si>
  <si>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</si>
  <si>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</si>
  <si>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</si>
  <si>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</si>
  <si>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</si>
  <si>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</si>
  <si>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</si>
  <si>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</si>
  <si>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</si>
  <si>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</si>
  <si>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</si>
  <si>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</si>
  <si>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</si>
  <si>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</si>
  <si>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</si>
  <si>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</si>
  <si>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</si>
  <si>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</si>
  <si>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</si>
  <si>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</si>
  <si>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</si>
  <si>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</si>
  <si>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</si>
  <si>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</si>
  <si>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</si>
  <si>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</si>
  <si>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</si>
  <si>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</si>
  <si>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</si>
  <si>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</si>
  <si>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</si>
  <si>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</si>
  <si>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</si>
  <si>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</si>
  <si>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</si>
  <si>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</si>
  <si>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</si>
  <si>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</si>
  <si>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</si>
  <si>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</si>
  <si>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</si>
  <si>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</si>
  <si>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</si>
  <si>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</si>
  <si>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</si>
  <si>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</si>
  <si>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</si>
  <si>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</si>
  <si>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</si>
  <si>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</si>
  <si>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</si>
  <si>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</si>
  <si>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</si>
  <si>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</si>
  <si>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</si>
  <si>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</si>
  <si>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</si>
  <si>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</si>
  <si>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</si>
  <si>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</si>
  <si>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</si>
  <si>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</si>
  <si>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</si>
  <si>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</si>
  <si>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</si>
  <si>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</si>
  <si>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</si>
  <si>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</si>
  <si>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</si>
  <si>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</si>
  <si>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</si>
  <si>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</si>
  <si>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</si>
  <si>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</si>
  <si>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</si>
  <si>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</si>
  <si>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</si>
  <si>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</si>
  <si>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</si>
  <si>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</si>
  <si>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</si>
  <si>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</si>
  <si>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</si>
  <si>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</si>
  <si>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</si>
  <si>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</si>
  <si>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</si>
  <si>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</si>
  <si>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</si>
  <si>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</si>
  <si>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</si>
  <si>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</si>
  <si>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</si>
  <si>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</si>
  <si>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</si>
  <si>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</si>
  <si>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</si>
  <si>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</si>
  <si>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</si>
  <si>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</si>
  <si>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</si>
  <si>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</si>
  <si>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</si>
  <si>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</si>
  <si>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</si>
  <si>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</si>
  <si>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</si>
  <si>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</si>
  <si>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</si>
  <si>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</si>
  <si>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</si>
  <si>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</si>
  <si>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</si>
  <si>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</si>
  <si>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</si>
  <si>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</si>
  <si>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</si>
  <si>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</si>
  <si>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</si>
  <si>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</si>
  <si>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</si>
  <si>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</si>
  <si>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</si>
  <si>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</si>
  <si>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</si>
  <si>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</si>
  <si>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</si>
  <si>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</si>
  <si>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</si>
  <si>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</si>
  <si>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</si>
  <si>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</si>
  <si>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</si>
  <si>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</si>
  <si>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</si>
  <si>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</si>
  <si>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</si>
  <si>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</si>
  <si>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</si>
  <si>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</si>
  <si>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</si>
  <si>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</si>
  <si>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</si>
  <si>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</si>
  <si>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</si>
  <si>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</si>
  <si>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</si>
  <si>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</si>
  <si>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</si>
  <si>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</si>
  <si>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</si>
  <si>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</si>
  <si>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</si>
  <si>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</si>
  <si>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</si>
  <si>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</si>
  <si>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</si>
  <si>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</si>
  <si>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</si>
  <si>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</si>
  <si>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</si>
  <si>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</si>
  <si>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</si>
  <si>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</si>
  <si>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</si>
  <si>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</si>
  <si>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</si>
  <si>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</si>
  <si>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</si>
  <si>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</si>
  <si>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</si>
  <si>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</si>
  <si>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</si>
  <si>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</si>
  <si>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</si>
  <si>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</si>
  <si>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</si>
  <si>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</si>
  <si>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</si>
  <si>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</si>
  <si>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</si>
  <si>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</si>
  <si>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</si>
  <si>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</si>
  <si>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</si>
  <si>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</si>
  <si>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</si>
  <si>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</si>
  <si>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</si>
  <si>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</si>
  <si>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</si>
  <si>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</si>
  <si>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</si>
  <si>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</si>
  <si>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</si>
  <si>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</si>
  <si>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</si>
  <si>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</si>
  <si>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</si>
  <si>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</si>
  <si>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</si>
  <si>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</si>
  <si>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</si>
  <si>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</si>
  <si>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</si>
  <si>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</si>
  <si>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</si>
  <si>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</si>
  <si>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</si>
  <si>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</si>
  <si>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</si>
  <si>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</si>
  <si>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</si>
  <si>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</si>
  <si>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</si>
  <si>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</si>
  <si>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</si>
  <si>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</si>
  <si>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</si>
  <si>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</si>
  <si>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</si>
  <si>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</si>
  <si>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</si>
  <si>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</si>
  <si>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</si>
  <si>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</si>
  <si>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</si>
  <si>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</si>
  <si>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</si>
  <si>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</si>
  <si>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</si>
  <si>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</si>
  <si>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</si>
  <si>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</si>
  <si>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</si>
  <si>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</si>
  <si>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</si>
  <si>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</si>
  <si>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</si>
  <si>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</si>
  <si>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</si>
  <si>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</si>
  <si>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</si>
  <si>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</si>
  <si>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</si>
  <si>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</si>
  <si>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</si>
  <si>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</si>
  <si>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</si>
  <si>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</si>
  <si>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</si>
  <si>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</si>
  <si>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</si>
  <si>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</si>
  <si>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</si>
  <si>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</si>
  <si>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</si>
  <si>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</si>
  <si>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</si>
  <si>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</si>
  <si>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</si>
  <si>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</si>
  <si>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</si>
  <si>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</si>
  <si>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</si>
  <si>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</si>
  <si>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</si>
  <si>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</si>
  <si>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</si>
  <si>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</si>
  <si>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</si>
  <si>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</si>
  <si>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</si>
  <si>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</si>
  <si>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</si>
  <si>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</si>
  <si>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</si>
  <si>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</si>
  <si>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</si>
  <si>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</si>
  <si>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</si>
  <si>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</si>
  <si>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</si>
  <si>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</si>
  <si>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</si>
  <si>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</si>
  <si>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</si>
  <si>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</si>
  <si>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</si>
  <si>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</si>
  <si>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</si>
  <si>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</si>
  <si>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</si>
  <si>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</si>
  <si>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</si>
  <si>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</si>
  <si>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</si>
  <si>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</si>
  <si>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</si>
  <si>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</si>
  <si>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</si>
  <si>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</si>
  <si>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</si>
  <si>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</si>
  <si>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</si>
  <si>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</si>
  <si>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</si>
  <si>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</si>
  <si>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</si>
  <si>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</si>
  <si>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</si>
  <si>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</si>
  <si>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</si>
  <si>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</si>
  <si>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</si>
  <si>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</si>
  <si>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</si>
  <si>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</si>
  <si>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</si>
  <si>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</si>
  <si>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</si>
  <si>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</si>
  <si>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</si>
  <si>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</si>
  <si>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</si>
  <si>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</si>
  <si>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</si>
  <si>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</si>
  <si>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</si>
  <si>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</si>
  <si>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</si>
  <si>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</si>
  <si>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</si>
  <si>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</si>
  <si>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</si>
  <si>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</si>
  <si>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</si>
  <si>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</si>
  <si>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</si>
  <si>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</si>
  <si>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</si>
  <si>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</si>
  <si>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</si>
  <si>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</si>
  <si>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</si>
  <si>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</si>
  <si>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</si>
  <si>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</si>
  <si>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</si>
  <si>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</si>
  <si>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</si>
  <si>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</si>
  <si>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</si>
  <si>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</si>
  <si>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</si>
  <si>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</si>
  <si>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</si>
  <si>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</si>
  <si>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</si>
  <si>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</si>
  <si>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</si>
  <si>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</si>
  <si>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</si>
  <si>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</si>
  <si>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</si>
  <si>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</si>
  <si>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</si>
  <si>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</si>
  <si>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</si>
  <si>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</si>
  <si>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</si>
  <si>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</si>
  <si>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</si>
  <si>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</si>
  <si>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</si>
  <si>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</si>
  <si>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</si>
  <si>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</si>
  <si>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</si>
  <si>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</si>
  <si>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</si>
  <si>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</si>
  <si>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</si>
  <si>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</si>
  <si>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</si>
  <si>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</si>
  <si>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</si>
  <si>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</si>
  <si>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</si>
  <si>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</si>
  <si>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</si>
  <si>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</si>
  <si>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</si>
  <si>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</si>
  <si>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</si>
  <si>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</si>
  <si>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</si>
  <si>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</si>
  <si>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</si>
  <si>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</si>
  <si>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</si>
  <si>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</si>
  <si>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</si>
  <si>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</si>
  <si>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</si>
  <si>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</si>
  <si>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</si>
  <si>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</si>
  <si>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</si>
  <si>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</si>
  <si>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</si>
  <si>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</si>
  <si>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</si>
  <si>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</si>
  <si>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</si>
  <si>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</si>
  <si>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</si>
  <si>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</si>
  <si>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</si>
  <si>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</si>
  <si>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</si>
  <si>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</si>
  <si>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</si>
  <si>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</si>
  <si>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</si>
  <si>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</si>
  <si>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</si>
  <si>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</si>
  <si>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</si>
  <si>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</si>
  <si>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</si>
  <si>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</si>
  <si>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</si>
  <si>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</si>
  <si>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</si>
  <si>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</si>
  <si>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</si>
  <si>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</si>
  <si>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</si>
  <si>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</si>
  <si>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</si>
  <si>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</si>
  <si>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</si>
  <si>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</si>
  <si>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</si>
  <si>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</si>
  <si>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</si>
  <si>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</si>
  <si>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</si>
  <si>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</si>
  <si>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</si>
  <si>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</si>
  <si>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</si>
  <si>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</si>
  <si>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</si>
  <si>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</si>
  <si>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</si>
  <si>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</si>
  <si>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</si>
  <si>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</si>
  <si>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</si>
  <si>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</si>
  <si>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</si>
  <si>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</si>
  <si>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</si>
  <si>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</si>
  <si>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</si>
  <si>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</si>
  <si>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</si>
  <si>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</si>
  <si>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</si>
  <si>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</si>
  <si>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</si>
  <si>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</si>
  <si>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</si>
  <si>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</si>
  <si>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</si>
  <si>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</si>
  <si>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</si>
  <si>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</si>
  <si>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</si>
  <si>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</si>
  <si>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</si>
  <si>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</si>
  <si>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</si>
  <si>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</si>
  <si>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</si>
  <si>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</si>
  <si>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</si>
  <si>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</si>
  <si>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</si>
  <si>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</si>
  <si>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</si>
  <si>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</si>
  <si>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</si>
  <si>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</si>
  <si>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</si>
  <si>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</si>
  <si>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</si>
  <si>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</si>
  <si>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</si>
  <si>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</si>
  <si>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</si>
  <si>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</si>
  <si>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</si>
  <si>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</si>
  <si>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</si>
  <si>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</si>
  <si>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</si>
  <si>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</si>
  <si>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</si>
  <si>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</si>
  <si>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</si>
  <si>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</si>
  <si>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</si>
  <si>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</si>
  <si>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</si>
  <si>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</si>
  <si>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</si>
  <si>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</si>
  <si>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</si>
  <si>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</si>
  <si>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</si>
  <si>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</si>
  <si>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</si>
  <si>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</si>
  <si>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</si>
  <si>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</si>
  <si>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</si>
  <si>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</si>
  <si>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</si>
  <si>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</si>
  <si>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</si>
  <si>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</si>
  <si>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</si>
  <si>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</si>
  <si>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</si>
  <si>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</si>
  <si>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</si>
  <si>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</si>
  <si>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</si>
  <si>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</si>
  <si>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</si>
  <si>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</si>
  <si>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</si>
  <si>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</si>
  <si>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</si>
  <si>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</si>
  <si>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</si>
  <si>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</si>
  <si>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</si>
  <si>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</si>
  <si>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</si>
  <si>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</si>
  <si>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</si>
  <si>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</si>
  <si>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</si>
  <si>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</si>
  <si>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</si>
  <si>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</si>
  <si>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</si>
  <si>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</si>
  <si>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</si>
  <si>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</si>
  <si>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</si>
  <si>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</si>
  <si>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</si>
  <si>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</si>
  <si>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</si>
  <si>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</si>
  <si>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</si>
  <si>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</si>
  <si>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</si>
  <si>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</si>
  <si>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</si>
  <si>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</si>
  <si>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</si>
  <si>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</si>
  <si>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</si>
  <si>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</si>
  <si>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</si>
  <si>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</si>
  <si>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</si>
  <si>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</si>
  <si>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</si>
  <si>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</si>
  <si>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</si>
  <si>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</si>
  <si>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</si>
  <si>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</si>
  <si>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</si>
  <si>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</si>
  <si>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</si>
  <si>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</si>
  <si>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</si>
  <si>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</si>
  <si>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</si>
  <si>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</si>
  <si>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</si>
  <si>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</si>
  <si>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</si>
  <si>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</si>
  <si>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</si>
  <si>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</si>
  <si>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</si>
  <si>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</si>
  <si>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</si>
  <si>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</si>
  <si>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</si>
  <si>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</si>
  <si>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</si>
  <si>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</si>
  <si>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</si>
  <si>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</si>
  <si>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</si>
  <si>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</si>
  <si>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</si>
  <si>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</si>
  <si>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</si>
  <si>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</si>
  <si>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</si>
  <si>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</si>
  <si>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</si>
  <si>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</si>
  <si>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</si>
  <si>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</si>
  <si>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</si>
  <si>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</si>
  <si>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</si>
  <si>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</si>
  <si>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</si>
  <si>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</si>
  <si>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</si>
  <si>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</si>
  <si>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</si>
  <si>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</si>
  <si>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</si>
  <si>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</si>
  <si>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</si>
  <si>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</si>
  <si>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</si>
  <si>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</si>
  <si>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</si>
  <si>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</si>
  <si>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</si>
  <si>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</si>
  <si>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</si>
  <si>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</si>
  <si>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</si>
  <si>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</si>
  <si>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</si>
  <si>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</si>
  <si>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</si>
  <si>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</si>
  <si>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</si>
  <si>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</si>
  <si>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</si>
  <si>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</si>
  <si>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</si>
  <si>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</si>
  <si>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</si>
  <si>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</si>
  <si>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</si>
  <si>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</si>
  <si>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</si>
  <si>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</si>
  <si>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</si>
  <si>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</si>
  <si>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</si>
  <si>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</si>
  <si>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</si>
  <si>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</si>
  <si>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</si>
  <si>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</si>
  <si>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</si>
  <si>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</si>
  <si>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</si>
  <si>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</si>
  <si>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</si>
  <si>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</si>
  <si>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</si>
  <si>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</si>
  <si>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</si>
  <si>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</si>
  <si>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</si>
  <si>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</si>
  <si>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</si>
  <si>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</si>
  <si>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</si>
  <si>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</si>
  <si>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</si>
  <si>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</si>
  <si>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</si>
  <si>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</si>
  <si>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</si>
  <si>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</si>
  <si>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</si>
  <si>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</si>
  <si>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</si>
  <si>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</si>
  <si>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</si>
  <si>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</si>
  <si>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</si>
  <si>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</si>
  <si>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</si>
  <si>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</si>
  <si>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</si>
  <si>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</si>
  <si>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</si>
  <si>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</si>
  <si>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</si>
  <si>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</si>
  <si>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</si>
  <si>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</si>
  <si>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</si>
  <si>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</si>
  <si>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</si>
  <si>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</si>
  <si>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</si>
  <si>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</si>
  <si>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</si>
  <si>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</si>
  <si>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</si>
  <si>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</si>
  <si>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</si>
  <si>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</si>
  <si>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</si>
  <si>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</si>
  <si>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</si>
  <si>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</si>
  <si>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</si>
  <si>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</si>
  <si>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</si>
  <si>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</si>
  <si>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</si>
  <si>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</si>
  <si>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</si>
  <si>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</si>
  <si>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</si>
  <si>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</si>
  <si>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</si>
  <si>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</si>
  <si>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</si>
  <si>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</si>
  <si>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</si>
  <si>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</si>
  <si>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</si>
  <si>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</si>
  <si>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</si>
  <si>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</si>
  <si>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</si>
  <si>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</si>
  <si>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</si>
  <si>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</si>
  <si>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</si>
  <si>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</si>
  <si>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</si>
  <si>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</si>
  <si>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</si>
  <si>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</si>
  <si>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</si>
  <si>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</si>
  <si>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</si>
  <si>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</si>
  <si>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</si>
  <si>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</si>
  <si>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</si>
  <si>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</si>
  <si>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</si>
  <si>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</si>
  <si>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</si>
  <si>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</si>
  <si>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</si>
  <si>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</si>
  <si>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</si>
  <si>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</si>
  <si>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</si>
  <si>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</si>
  <si>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</si>
  <si>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</si>
  <si>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</si>
  <si>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</si>
  <si>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</si>
  <si>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</si>
  <si>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</si>
  <si>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</si>
  <si>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</si>
  <si>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</si>
  <si>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</si>
  <si>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</si>
  <si>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</si>
  <si>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</si>
  <si>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</si>
  <si>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</si>
  <si>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</si>
  <si>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</si>
  <si>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</si>
  <si>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</si>
  <si>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</si>
  <si>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</si>
  <si>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</si>
  <si>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</si>
  <si>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</si>
  <si>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</si>
  <si>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</si>
  <si>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</si>
  <si>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</si>
  <si>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</si>
  <si>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</si>
  <si>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</si>
  <si>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</si>
  <si>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</si>
  <si>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</si>
  <si>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</si>
  <si>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</si>
  <si>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</si>
  <si>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</si>
  <si>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</si>
  <si>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</si>
  <si>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</si>
  <si>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</si>
  <si>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</si>
  <si>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</si>
  <si>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</si>
  <si>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</si>
  <si>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</si>
  <si>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</si>
  <si>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</si>
  <si>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</si>
  <si>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</si>
  <si>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</si>
  <si>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</si>
  <si>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</si>
  <si>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</si>
  <si>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</si>
  <si>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</si>
  <si>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</si>
  <si>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</si>
  <si>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</si>
  <si>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</si>
  <si>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</si>
  <si>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</si>
  <si>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</si>
  <si>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</si>
  <si>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</si>
  <si>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</si>
  <si>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</si>
  <si>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</si>
  <si>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</si>
  <si>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</si>
  <si>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</si>
  <si>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</si>
  <si>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</si>
  <si>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</si>
  <si>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</si>
  <si>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</si>
  <si>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</si>
  <si>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</si>
  <si>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</si>
  <si>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</si>
  <si>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</si>
  <si>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</si>
  <si>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</si>
  <si>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</si>
  <si>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</si>
  <si>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</si>
  <si>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</si>
  <si>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</si>
  <si>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</si>
  <si>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</si>
  <si>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</si>
  <si>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</si>
  <si>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</si>
  <si>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</si>
  <si>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</si>
  <si>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</si>
  <si>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</si>
  <si>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</si>
  <si>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</si>
  <si>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</si>
  <si>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</si>
  <si>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</si>
  <si>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</si>
  <si>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</si>
  <si>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</si>
  <si>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</si>
  <si>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</si>
  <si>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</si>
  <si>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</si>
  <si>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</si>
  <si>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</si>
  <si>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</si>
  <si>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</si>
  <si>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</si>
  <si>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</si>
  <si>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</si>
  <si>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</si>
  <si>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</si>
  <si>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</si>
  <si>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</si>
  <si>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</si>
  <si>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</si>
  <si>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</si>
  <si>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</si>
  <si>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</si>
  <si>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</si>
  <si>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</si>
  <si>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</si>
  <si>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</si>
  <si>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</si>
  <si>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</si>
  <si>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</si>
  <si>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</si>
  <si>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</si>
  <si>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</si>
  <si>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</si>
  <si>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</si>
  <si>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</si>
  <si>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</si>
  <si>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</si>
  <si>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</si>
  <si>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</si>
  <si>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</si>
  <si>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</si>
  <si>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</si>
  <si>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</si>
  <si>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</si>
  <si>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</si>
  <si>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</si>
  <si>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</si>
  <si>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</si>
  <si>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</si>
  <si>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</si>
  <si>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</si>
  <si>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</si>
  <si>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</si>
  <si>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</si>
  <si>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</si>
  <si>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</si>
  <si>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</si>
  <si>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</si>
  <si>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</si>
  <si>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</si>
  <si>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</si>
  <si>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</si>
  <si>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</si>
  <si>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</si>
  <si>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</si>
  <si>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</si>
  <si>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</si>
  <si>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</si>
  <si>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</si>
  <si>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</si>
  <si>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</si>
  <si>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</si>
  <si>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</si>
  <si>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</si>
  <si>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</si>
  <si>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</si>
  <si>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</si>
  <si>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</si>
  <si>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</si>
  <si>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</si>
  <si>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</si>
  <si>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</si>
  <si>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</si>
  <si>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</si>
  <si>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</si>
  <si>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</si>
  <si>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</si>
  <si>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</si>
  <si>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</si>
  <si>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</si>
  <si>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</si>
  <si>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</si>
  <si>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</si>
  <si>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</si>
  <si>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</si>
  <si>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</si>
  <si>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</si>
  <si>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</si>
  <si>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</si>
  <si>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</si>
  <si>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</si>
  <si>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</si>
  <si>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</si>
  <si>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</si>
  <si>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</si>
  <si>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</si>
  <si>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</si>
  <si>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</si>
  <si>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</si>
  <si>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</si>
  <si>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</si>
  <si>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</si>
  <si>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</si>
  <si>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</si>
  <si>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</si>
  <si>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</si>
  <si>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</si>
  <si>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</si>
  <si>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</si>
  <si>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</si>
  <si>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</si>
  <si>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</si>
  <si>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</si>
  <si>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</si>
  <si>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</si>
  <si>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</si>
  <si>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</si>
  <si>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</si>
  <si>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</si>
  <si>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</si>
  <si>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</si>
  <si>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</si>
  <si>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</si>
  <si>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</si>
  <si>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</si>
  <si>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</si>
  <si>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</si>
  <si>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</si>
  <si>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</si>
  <si>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</si>
  <si>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</si>
  <si>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</si>
  <si>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</si>
  <si>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</si>
  <si>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</si>
  <si>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</si>
  <si>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</si>
  <si>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</si>
  <si>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</si>
  <si>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</si>
  <si>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</si>
  <si>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</si>
  <si>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</si>
  <si>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</si>
  <si>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</si>
  <si>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</si>
  <si>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</si>
  <si>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</si>
  <si>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</si>
  <si>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</si>
  <si>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</si>
  <si>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</si>
  <si>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</si>
  <si>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</si>
  <si>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</si>
  <si>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</si>
  <si>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</si>
  <si>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</si>
  <si>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</si>
  <si>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</si>
  <si>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</si>
  <si>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</si>
  <si>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</si>
  <si>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</si>
  <si>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</si>
  <si>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</si>
  <si>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</si>
  <si>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</si>
  <si>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</si>
  <si>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</si>
  <si>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</si>
  <si>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</si>
  <si>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</si>
  <si>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</si>
  <si>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</si>
  <si>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</si>
  <si>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</si>
  <si>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</si>
  <si>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</si>
  <si>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</si>
  <si>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</si>
  <si>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</si>
  <si>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</si>
  <si>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</si>
  <si>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</si>
  <si>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</si>
  <si>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</si>
  <si>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</si>
  <si>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</si>
  <si>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</si>
  <si>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</si>
  <si>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</si>
  <si>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</si>
  <si>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</si>
  <si>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</si>
  <si>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</si>
  <si>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</si>
  <si>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</si>
  <si>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</si>
  <si>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</si>
  <si>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</si>
  <si>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</si>
  <si>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</si>
  <si>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</si>
  <si>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</si>
  <si>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</si>
  <si>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</si>
  <si>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</si>
  <si>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</si>
  <si>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</si>
  <si>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</si>
  <si>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</si>
  <si>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</si>
  <si>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</si>
  <si>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</si>
  <si>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</si>
  <si>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</si>
  <si>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</si>
  <si>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</si>
  <si>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</si>
  <si>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</si>
  <si>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</si>
  <si>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</si>
  <si>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</si>
  <si>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</si>
  <si>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</si>
  <si>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</si>
  <si>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</si>
  <si>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</si>
  <si>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</si>
  <si>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</si>
  <si>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</si>
  <si>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</si>
  <si>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</si>
  <si>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</si>
  <si>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</si>
  <si>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</si>
  <si>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</si>
  <si>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</si>
  <si>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</si>
  <si>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</si>
  <si>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</si>
  <si>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</si>
  <si>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</si>
  <si>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</si>
  <si>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</si>
  <si>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</si>
  <si>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</si>
  <si>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</si>
  <si>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</si>
  <si>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</si>
  <si>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</si>
  <si>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</si>
  <si>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</si>
  <si>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</si>
  <si>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</si>
  <si>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</si>
  <si>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</si>
  <si>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</si>
  <si>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</si>
  <si>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</si>
  <si>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</si>
  <si>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</si>
  <si>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</si>
  <si>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</si>
  <si>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</si>
  <si>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</si>
  <si>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</si>
  <si>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</si>
  <si>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</si>
  <si>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</si>
  <si>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</si>
  <si>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</si>
  <si>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</si>
  <si>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</si>
  <si>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</si>
  <si>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</si>
  <si>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</si>
  <si>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</si>
  <si>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</si>
  <si>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</si>
  <si>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</si>
  <si>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</si>
  <si>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</si>
  <si>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</si>
  <si>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</si>
  <si>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</si>
  <si>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</si>
  <si>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</si>
  <si>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</si>
  <si>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</si>
  <si>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</si>
  <si>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</si>
  <si>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</si>
  <si>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</si>
  <si>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</si>
  <si>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</si>
  <si>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</si>
  <si>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</si>
  <si>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</si>
  <si>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</si>
  <si>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</si>
  <si>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</si>
  <si>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</si>
  <si>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</si>
  <si>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</si>
  <si>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</si>
  <si>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</si>
  <si>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</si>
  <si>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</si>
  <si>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</si>
  <si>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</si>
  <si>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</si>
  <si>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</si>
  <si>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</si>
  <si>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</si>
  <si>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</si>
  <si>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</si>
  <si>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</si>
  <si>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</si>
  <si>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</si>
  <si>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</si>
  <si>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</si>
  <si>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</si>
  <si>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</si>
  <si>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</si>
  <si>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</si>
  <si>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</si>
  <si>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</si>
  <si>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</si>
  <si>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</si>
  <si>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</si>
  <si>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</si>
  <si>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</si>
  <si>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</si>
  <si>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</si>
  <si>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</si>
  <si>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</si>
  <si>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</si>
  <si>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</si>
  <si>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</si>
  <si>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</si>
  <si>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</si>
  <si>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</si>
  <si>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</si>
  <si>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</si>
  <si>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</si>
  <si>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</si>
  <si>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</si>
  <si>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</si>
  <si>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</si>
  <si>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</si>
  <si>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</si>
  <si>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</si>
  <si>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</si>
  <si>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</si>
  <si>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</si>
  <si>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</si>
  <si>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</si>
  <si>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</si>
  <si>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</si>
  <si>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</si>
  <si>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</si>
  <si>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</si>
  <si>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</si>
  <si>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</si>
  <si>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</si>
  <si>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</si>
  <si>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</si>
  <si>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</si>
  <si>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</si>
  <si>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</si>
  <si>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</si>
  <si>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</si>
  <si>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</si>
  <si>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</si>
  <si>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</si>
  <si>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</si>
  <si>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</si>
  <si>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</si>
  <si>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</si>
  <si>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</si>
  <si>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</si>
  <si>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</si>
  <si>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</si>
  <si>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</si>
  <si>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</si>
  <si>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</si>
  <si>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</si>
  <si>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</si>
  <si>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</si>
  <si>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</si>
  <si>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</si>
  <si>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</si>
  <si>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</si>
  <si>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</si>
  <si>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</si>
  <si>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</si>
  <si>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</si>
  <si>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</si>
  <si>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</si>
  <si>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</si>
  <si>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</si>
  <si>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</si>
  <si>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</si>
  <si>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</si>
  <si>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</si>
  <si>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</si>
  <si>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</si>
  <si>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</si>
  <si>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</si>
  <si>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</si>
  <si>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</si>
  <si>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</si>
  <si>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</si>
  <si>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</si>
  <si>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</si>
  <si>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</si>
  <si>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</si>
  <si>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</si>
  <si>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</si>
  <si>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</si>
  <si>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</si>
  <si>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</si>
  <si>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</si>
  <si>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</si>
  <si>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</si>
  <si>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</si>
  <si>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</si>
  <si>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</si>
  <si>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</si>
  <si>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</si>
  <si>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</si>
  <si>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</si>
  <si>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</si>
  <si>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</si>
  <si>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</si>
  <si>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</si>
  <si>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</si>
  <si>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</si>
  <si>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</si>
  <si>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</si>
  <si>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</si>
  <si>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</si>
  <si>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</si>
  <si>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</si>
  <si>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</si>
  <si>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</si>
  <si>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</si>
  <si>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</si>
  <si>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</si>
  <si>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</si>
  <si>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</si>
  <si>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</si>
  <si>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</si>
  <si>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</si>
  <si>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</si>
  <si>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</si>
  <si>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</si>
  <si>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</si>
  <si>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</si>
  <si>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</si>
  <si>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</si>
  <si>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</si>
  <si>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</si>
  <si>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</si>
  <si>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</si>
  <si>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</si>
  <si>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</si>
  <si>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</si>
  <si>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</si>
  <si>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</si>
  <si>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</si>
  <si>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</si>
  <si>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</si>
  <si>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</si>
  <si>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</si>
  <si>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</si>
  <si>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</si>
  <si>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</si>
  <si>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</si>
  <si>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</si>
  <si>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</si>
  <si>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</si>
  <si>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</si>
  <si>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</si>
  <si>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</si>
  <si>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</si>
  <si>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</si>
  <si>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</si>
  <si>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</si>
  <si>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</si>
  <si>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</si>
  <si>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</si>
  <si>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</si>
  <si>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</si>
  <si>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</si>
  <si>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</si>
  <si>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</si>
  <si>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</si>
  <si>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</si>
  <si>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</si>
  <si>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</si>
  <si>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</si>
  <si>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</si>
  <si>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</si>
  <si>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</si>
  <si>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</si>
  <si>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</si>
  <si>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</si>
  <si>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</si>
  <si>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</si>
  <si>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</si>
  <si>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</si>
  <si>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</si>
  <si>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</si>
  <si>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</si>
  <si>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</si>
  <si>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</si>
  <si>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</si>
  <si>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</si>
  <si>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</si>
  <si>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</si>
  <si>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</si>
  <si>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</si>
  <si>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</si>
  <si>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</si>
  <si>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</si>
  <si>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</si>
  <si>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</si>
  <si>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</si>
  <si>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</si>
  <si>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</si>
  <si>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</si>
  <si>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</si>
  <si>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</si>
  <si>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</si>
  <si>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</si>
  <si>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</si>
  <si>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</si>
  <si>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</si>
  <si>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</si>
  <si>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</si>
  <si>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</si>
  <si>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</si>
  <si>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</si>
  <si>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</si>
  <si>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</si>
  <si>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</si>
  <si>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</si>
  <si>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</si>
  <si>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</si>
  <si>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</si>
  <si>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</si>
  <si>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</si>
  <si>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</si>
  <si>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</si>
  <si>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</si>
  <si>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</si>
  <si>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</si>
  <si>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</si>
  <si>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</si>
  <si>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</si>
  <si>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</si>
  <si>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</si>
  <si>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</si>
  <si>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</si>
  <si>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</si>
  <si>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</si>
  <si>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</si>
  <si>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</si>
  <si>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</si>
  <si>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</si>
  <si>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</si>
  <si>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</si>
  <si>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</si>
  <si>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</si>
  <si>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</si>
  <si>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</si>
  <si>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</si>
  <si>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</si>
  <si>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</si>
  <si>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</si>
  <si>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</si>
  <si>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</si>
  <si>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</si>
  <si>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</si>
  <si>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</si>
  <si>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</si>
  <si>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</si>
  <si>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</si>
  <si>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</si>
  <si>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</si>
  <si>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</si>
  <si>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</si>
  <si>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</si>
  <si>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</si>
  <si>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</si>
  <si>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</si>
  <si>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</si>
  <si>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</si>
  <si>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</si>
  <si>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</si>
  <si>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</si>
  <si>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</si>
  <si>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</si>
  <si>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</si>
  <si>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</si>
  <si>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</si>
  <si>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</si>
  <si>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</si>
  <si>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</si>
  <si>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</si>
  <si>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</si>
  <si>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</si>
  <si>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</si>
  <si>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</si>
  <si>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</si>
  <si>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</si>
  <si>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</si>
  <si>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</si>
  <si>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</si>
  <si>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</si>
  <si>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</si>
  <si>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</si>
  <si>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</si>
  <si>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</si>
  <si>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</si>
  <si>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</si>
  <si>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</si>
  <si>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</si>
  <si>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</si>
  <si>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</si>
  <si>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</si>
  <si>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</si>
  <si>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</si>
  <si>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</si>
  <si>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</si>
  <si>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</si>
  <si>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</si>
  <si>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</si>
  <si>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</si>
  <si>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</si>
  <si>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</si>
  <si>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</si>
  <si>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</si>
  <si>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</si>
  <si>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</si>
  <si>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</si>
  <si>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</si>
  <si>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</si>
  <si>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</si>
  <si>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</si>
  <si>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</si>
  <si>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</si>
  <si>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</si>
  <si>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</si>
  <si>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</si>
  <si>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</si>
  <si>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</si>
  <si>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</si>
  <si>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</si>
  <si>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</si>
  <si>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</si>
  <si>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</si>
  <si>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</si>
  <si>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</si>
  <si>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</si>
  <si>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</si>
  <si>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</si>
  <si>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</si>
  <si>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</si>
  <si>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</si>
  <si>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</si>
  <si>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</si>
  <si>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</si>
  <si>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</si>
  <si>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</si>
  <si>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</si>
  <si>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</si>
  <si>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</si>
  <si>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</si>
  <si>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</si>
  <si>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</si>
  <si>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</si>
  <si>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</si>
  <si>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</si>
  <si>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</si>
  <si>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</si>
  <si>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</si>
  <si>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</si>
  <si>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</si>
  <si>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</si>
  <si>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</si>
  <si>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</si>
  <si>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</si>
  <si>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</si>
  <si>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</si>
  <si>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</si>
  <si>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</si>
  <si>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</si>
  <si>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</si>
  <si>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</si>
  <si>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</si>
  <si>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</si>
  <si>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</si>
  <si>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</si>
  <si>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</si>
  <si>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</si>
  <si>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</si>
  <si>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</si>
  <si>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</si>
  <si>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</si>
  <si>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</si>
  <si>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</si>
  <si>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</si>
  <si>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</si>
  <si>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</si>
  <si>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</si>
  <si>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</si>
  <si>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</si>
  <si>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</si>
  <si>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</si>
  <si>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</si>
  <si>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</si>
  <si>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</si>
  <si>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</si>
  <si>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</si>
  <si>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</si>
  <si>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</si>
  <si>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</si>
  <si>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</si>
  <si>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</si>
  <si>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</si>
  <si>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</si>
  <si>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</si>
  <si>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</si>
  <si>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</si>
  <si>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</si>
  <si>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</si>
  <si>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</si>
  <si>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</si>
  <si>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</si>
  <si>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</si>
  <si>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</si>
  <si>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</si>
  <si>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</si>
  <si>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</si>
  <si>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</si>
  <si>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</si>
  <si>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</si>
  <si>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</si>
  <si>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</si>
  <si>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</si>
  <si>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</si>
  <si>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</si>
  <si>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</si>
  <si>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</si>
  <si>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</si>
  <si>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</si>
  <si>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</si>
  <si>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</si>
  <si>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</si>
  <si>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</si>
  <si>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</si>
  <si>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</si>
  <si>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</si>
  <si>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</si>
  <si>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</si>
  <si>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</si>
  <si>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</si>
  <si>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</si>
  <si>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</si>
  <si>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</si>
  <si>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</si>
  <si>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</si>
  <si>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</si>
  <si>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</si>
  <si>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</si>
  <si>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</si>
  <si>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</si>
  <si>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</si>
  <si>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</si>
  <si>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</si>
  <si>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</si>
  <si>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</si>
  <si>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</si>
  <si>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</si>
  <si>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</si>
  <si>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</si>
  <si>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</si>
  <si>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</si>
  <si>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</si>
  <si>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</si>
  <si>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</si>
  <si>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</si>
  <si>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</si>
  <si>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</si>
  <si>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</si>
  <si>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</si>
  <si>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</si>
  <si>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</si>
  <si>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</si>
  <si>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</si>
  <si>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</si>
  <si>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</si>
  <si>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</si>
  <si>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</si>
  <si>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</si>
  <si>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</si>
  <si>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</si>
  <si>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</si>
  <si>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</si>
  <si>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</si>
  <si>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</si>
  <si>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</si>
  <si>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</si>
  <si>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</si>
  <si>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</si>
  <si>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</si>
  <si>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</si>
  <si>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</si>
  <si>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</si>
  <si>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</si>
  <si>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</si>
  <si>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</si>
  <si>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</si>
  <si>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</si>
  <si>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</si>
  <si>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</si>
  <si>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</si>
  <si>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</si>
  <si>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</si>
  <si>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</si>
  <si>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</si>
  <si>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</si>
  <si>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</si>
  <si>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</si>
  <si>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</si>
  <si>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</si>
  <si>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</si>
  <si>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</si>
  <si>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</si>
  <si>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</si>
  <si>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</si>
  <si>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</si>
  <si>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</si>
  <si>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</si>
  <si>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</si>
  <si>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</si>
  <si>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</si>
  <si>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</si>
  <si>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</si>
  <si>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</si>
  <si>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</si>
  <si>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</si>
  <si>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</si>
  <si>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</si>
  <si>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</si>
  <si>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</si>
  <si>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</si>
  <si>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</si>
  <si>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</si>
  <si>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</si>
  <si>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</si>
  <si>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</si>
  <si>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</si>
  <si>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</si>
  <si>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</si>
  <si>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</si>
  <si>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</si>
  <si>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</si>
  <si>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</si>
  <si>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</si>
  <si>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</si>
  <si>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</si>
  <si>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</si>
  <si>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</si>
  <si>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</si>
  <si>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</si>
  <si>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</si>
  <si>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</si>
  <si>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</si>
  <si>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</si>
  <si>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</si>
  <si>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</si>
  <si>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</si>
  <si>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</si>
  <si>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</si>
  <si>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</si>
  <si>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</si>
  <si>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</si>
  <si>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</si>
  <si>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</si>
  <si>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</si>
  <si>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</si>
  <si>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</si>
  <si>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</si>
  <si>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</si>
  <si>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</si>
  <si>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</si>
  <si>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</si>
  <si>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</si>
  <si>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</si>
  <si>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</si>
  <si>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</si>
  <si>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</si>
  <si>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</si>
  <si>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</si>
  <si>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</si>
  <si>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</si>
  <si>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</si>
  <si>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</si>
  <si>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</si>
  <si>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</si>
  <si>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</si>
  <si>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</si>
  <si>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</si>
  <si>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</si>
  <si>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</si>
  <si>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</si>
  <si>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</si>
  <si>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</si>
  <si>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</si>
  <si>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</si>
  <si>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</si>
  <si>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</si>
  <si>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</si>
  <si>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</si>
  <si>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</si>
  <si>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</si>
  <si>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</si>
  <si>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</si>
  <si>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</si>
  <si>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</si>
  <si>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</si>
  <si>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</si>
  <si>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</si>
  <si>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</si>
  <si>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</si>
  <si>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</si>
  <si>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</si>
  <si>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</si>
  <si>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</si>
  <si>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</si>
  <si>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</si>
  <si>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</si>
  <si>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</si>
  <si>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</si>
  <si>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</si>
  <si>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</si>
  <si>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</si>
  <si>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</si>
  <si>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</si>
  <si>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</si>
  <si>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</si>
  <si>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</si>
  <si>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</si>
  <si>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</si>
  <si>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</si>
  <si>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</si>
  <si>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</si>
  <si>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</si>
  <si>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</si>
  <si>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</si>
  <si>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</si>
  <si>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</si>
  <si>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</si>
  <si>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</si>
  <si>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</si>
  <si>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</si>
  <si>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</si>
  <si>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</si>
  <si>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</si>
  <si>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</si>
  <si>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</si>
  <si>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</si>
  <si>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</si>
  <si>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</si>
  <si>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</si>
  <si>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</si>
  <si>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</si>
  <si>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</si>
  <si>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</si>
  <si>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</si>
  <si>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</si>
  <si>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</si>
  <si>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</si>
  <si>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</si>
  <si>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</si>
  <si>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</si>
  <si>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</si>
  <si>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</si>
  <si>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</si>
  <si>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</si>
  <si>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</si>
  <si>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</si>
  <si>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</si>
  <si>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</si>
  <si>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</si>
  <si>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</si>
  <si>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</si>
  <si>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</si>
  <si>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</si>
  <si>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</si>
  <si>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</si>
  <si>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</si>
  <si>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</si>
  <si>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</si>
  <si>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</si>
  <si>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</si>
  <si>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</si>
  <si>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</si>
  <si>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</si>
  <si>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</si>
  <si>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</si>
  <si>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</si>
  <si>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</si>
  <si>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</si>
  <si>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</si>
  <si>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</si>
  <si>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</si>
  <si>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</si>
  <si>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</si>
  <si>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</si>
  <si>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</si>
  <si>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</si>
  <si>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</si>
  <si>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</si>
  <si>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</si>
  <si>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</si>
  <si>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</si>
  <si>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</si>
  <si>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</si>
  <si>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</si>
  <si>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</si>
  <si>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</si>
  <si>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</si>
  <si>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</si>
  <si>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</si>
  <si>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</si>
  <si>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</si>
  <si>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</si>
  <si>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</si>
  <si>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</si>
  <si>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</si>
  <si>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</si>
  <si>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</si>
  <si>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</si>
  <si>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</si>
  <si>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</si>
  <si>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</si>
  <si>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</si>
  <si>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</si>
  <si>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</si>
  <si>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</si>
  <si>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</si>
  <si>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</si>
  <si>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</si>
  <si>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</si>
  <si>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</si>
  <si>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</si>
  <si>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</si>
  <si>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</si>
  <si>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</si>
  <si>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</si>
  <si>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</si>
  <si>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</si>
  <si>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</si>
  <si>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</si>
  <si>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</si>
  <si>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</si>
  <si>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</si>
  <si>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</si>
  <si>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</si>
  <si>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</si>
  <si>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</si>
  <si>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</si>
  <si>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</si>
  <si>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</si>
  <si>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</si>
  <si>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</si>
  <si>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</si>
  <si>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</si>
  <si>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</si>
  <si>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</si>
  <si>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</si>
  <si>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</si>
  <si>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</si>
  <si>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</si>
  <si>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</si>
  <si>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</si>
  <si>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</si>
  <si>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</si>
  <si>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</si>
  <si>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</si>
  <si>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</si>
  <si>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</si>
  <si>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</si>
  <si>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</si>
  <si>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</si>
  <si>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</si>
  <si>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</si>
  <si>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</si>
  <si>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</si>
  <si>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</si>
  <si>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</si>
  <si>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</si>
  <si>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</si>
  <si>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</si>
  <si>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</si>
  <si>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</si>
  <si>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</si>
  <si>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</si>
  <si>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</si>
  <si>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</si>
  <si>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</si>
  <si>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</si>
  <si>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</si>
  <si>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</si>
  <si>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</si>
  <si>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</si>
  <si>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</si>
  <si>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</si>
  <si>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</si>
  <si>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</si>
  <si>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</si>
  <si>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</si>
  <si>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</si>
  <si>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</si>
  <si>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</si>
  <si>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</si>
  <si>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</si>
  <si>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</si>
  <si>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</si>
  <si>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</si>
  <si>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</si>
  <si>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</si>
  <si>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</si>
  <si>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</si>
  <si>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</si>
  <si>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</si>
  <si>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</si>
  <si>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</si>
  <si>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</si>
  <si>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</si>
  <si>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</si>
  <si>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</si>
  <si>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</si>
  <si>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</si>
  <si>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</si>
  <si>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</si>
  <si>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</si>
  <si>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</si>
  <si>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</si>
  <si>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</si>
  <si>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</si>
  <si>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</si>
  <si>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</si>
  <si>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</si>
  <si>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</si>
  <si>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</si>
  <si>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</si>
  <si>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</si>
  <si>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</si>
  <si>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</si>
  <si>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</si>
  <si>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</si>
  <si>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</si>
  <si>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</si>
  <si>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</si>
  <si>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</si>
  <si>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</si>
  <si>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</si>
  <si>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</si>
  <si>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</si>
  <si>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</si>
  <si>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</si>
  <si>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</si>
  <si>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</si>
  <si>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</si>
  <si>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</si>
  <si>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</si>
  <si>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</si>
  <si>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</si>
  <si>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</si>
  <si>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</si>
  <si>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</si>
  <si>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</si>
  <si>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</si>
  <si>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</si>
  <si>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</si>
  <si>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</si>
  <si>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</si>
  <si>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</si>
  <si>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</si>
  <si>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</si>
  <si>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</si>
  <si>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</si>
  <si>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</si>
  <si>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</si>
  <si>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</si>
  <si>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</si>
  <si>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</si>
  <si>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</si>
  <si>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</si>
  <si>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</si>
  <si>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</si>
  <si>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</si>
  <si>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</si>
  <si>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</si>
  <si>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</si>
  <si>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</si>
  <si>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</si>
  <si>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</si>
  <si>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</si>
  <si>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</si>
  <si>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</si>
  <si>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</si>
  <si>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</si>
  <si>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</si>
  <si>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</si>
  <si>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</si>
  <si>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</si>
  <si>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</si>
  <si>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</si>
  <si>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</si>
  <si>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</si>
  <si>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</si>
  <si>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</si>
  <si>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</si>
  <si>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</si>
  <si>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</si>
  <si>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</si>
  <si>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</si>
  <si>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</si>
  <si>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</si>
  <si>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</si>
  <si>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</si>
  <si>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</si>
  <si>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</si>
  <si>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</si>
  <si>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</si>
  <si>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</si>
  <si>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</si>
  <si>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</si>
  <si>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</si>
  <si>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</si>
  <si>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</si>
  <si>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</si>
  <si>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</si>
  <si>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</si>
  <si>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</si>
  <si>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</si>
  <si>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</si>
  <si>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</si>
  <si>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</si>
  <si>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</si>
  <si>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</si>
  <si>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</si>
  <si>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</si>
  <si>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</si>
  <si>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</si>
  <si>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</si>
  <si>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</si>
  <si>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</si>
  <si>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</si>
  <si>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</si>
  <si>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</si>
  <si>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</si>
  <si>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</si>
  <si>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</si>
  <si>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</si>
  <si>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</si>
  <si>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</si>
  <si>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</si>
  <si>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</si>
  <si>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</si>
  <si>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</si>
  <si>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</si>
  <si>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</si>
  <si>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</si>
  <si>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</si>
  <si>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</si>
  <si>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</si>
  <si>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</si>
  <si>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</si>
  <si>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</si>
  <si>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</si>
  <si>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</si>
  <si>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</si>
  <si>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</si>
  <si>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</si>
  <si>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</si>
  <si>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</si>
  <si>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</si>
  <si>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</si>
  <si>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</si>
  <si>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</si>
  <si>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</si>
  <si>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</si>
  <si>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</si>
  <si>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</si>
  <si>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</si>
  <si>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</si>
  <si>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</si>
  <si>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</si>
  <si>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</si>
  <si>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</si>
  <si>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</si>
  <si>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</si>
  <si>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</si>
  <si>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</si>
  <si>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</si>
  <si>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</si>
  <si>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</si>
  <si>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</si>
  <si>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</si>
  <si>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</si>
  <si>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</si>
  <si>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</si>
  <si>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</si>
  <si>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</si>
  <si>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</si>
  <si>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</si>
  <si>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</si>
  <si>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</si>
  <si>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</si>
  <si>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</si>
  <si>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</si>
  <si>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</si>
  <si>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</si>
  <si>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</si>
  <si>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</si>
  <si>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</si>
  <si>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</si>
  <si>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</si>
  <si>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</si>
  <si>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</si>
  <si>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</si>
  <si>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</si>
  <si>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</si>
  <si>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</si>
  <si>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</si>
  <si>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</si>
  <si>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</si>
  <si>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</si>
  <si>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</si>
  <si>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</si>
  <si>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</si>
  <si>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</si>
  <si>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</si>
  <si>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</si>
  <si>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</si>
  <si>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</si>
  <si>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</si>
  <si>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</si>
  <si>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</si>
  <si>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</si>
  <si>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</si>
  <si>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</si>
  <si>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</si>
  <si>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</si>
  <si>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</si>
  <si>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</si>
  <si>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</si>
  <si>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</si>
  <si>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</si>
  <si>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</si>
  <si>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</si>
  <si>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</si>
  <si>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</si>
  <si>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</si>
  <si>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</si>
  <si>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</si>
  <si>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</si>
  <si>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</si>
  <si>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</si>
  <si>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</si>
  <si>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</si>
  <si>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</si>
  <si>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</si>
  <si>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</si>
  <si>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</si>
  <si>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</si>
  <si>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</si>
  <si>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</si>
  <si>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</si>
  <si>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</si>
  <si>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</si>
  <si>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</si>
  <si>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</si>
  <si>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</si>
  <si>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</si>
  <si>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</si>
  <si>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</si>
  <si>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</si>
  <si>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</si>
  <si>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</si>
  <si>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</si>
  <si>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</si>
  <si>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</si>
  <si>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</si>
  <si>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</si>
  <si>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</si>
  <si>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</si>
  <si>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</si>
  <si>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</si>
  <si>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</si>
  <si>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</si>
  <si>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</si>
  <si>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</si>
  <si>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</si>
  <si>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</si>
  <si>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</si>
  <si>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</si>
  <si>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</si>
  <si>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</si>
  <si>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</si>
  <si>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</si>
  <si>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</si>
  <si>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</si>
  <si>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</si>
  <si>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</si>
  <si>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</si>
  <si>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</si>
  <si>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</si>
  <si>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</si>
  <si>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</si>
  <si>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</si>
  <si>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</si>
  <si>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</si>
  <si>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</si>
  <si>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</si>
  <si>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</si>
  <si>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</si>
  <si>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</si>
  <si>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</si>
  <si>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</si>
  <si>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</si>
  <si>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</si>
  <si>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</si>
  <si>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</si>
  <si>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</si>
  <si>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</si>
  <si>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</si>
  <si>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</si>
  <si>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</si>
  <si>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</si>
  <si>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</si>
  <si>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</si>
  <si>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</si>
  <si>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</si>
  <si>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</si>
  <si>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</si>
  <si>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</si>
  <si>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</si>
  <si>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</si>
  <si>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</si>
  <si>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</si>
  <si>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</si>
  <si>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</si>
  <si>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</si>
  <si>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</si>
  <si>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</si>
  <si>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</si>
  <si>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</si>
  <si>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</si>
  <si>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</si>
  <si>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</si>
  <si>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</si>
  <si>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</si>
  <si>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</si>
  <si>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</si>
  <si>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</si>
  <si>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</si>
  <si>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</si>
  <si>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</si>
  <si>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</si>
  <si>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</si>
  <si>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</si>
  <si>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</si>
  <si>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</si>
  <si>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</si>
  <si>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</si>
  <si>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</si>
  <si>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</si>
  <si>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</si>
  <si>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</si>
  <si>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</si>
  <si>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</si>
  <si>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</si>
  <si>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</si>
  <si>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</si>
  <si>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</si>
  <si>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</si>
  <si>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</si>
  <si>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</si>
  <si>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</si>
  <si>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</si>
  <si>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</si>
  <si>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</si>
  <si>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</si>
  <si>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</si>
  <si>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</si>
  <si>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</si>
  <si>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</si>
  <si>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</si>
  <si>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</si>
  <si>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</si>
  <si>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</si>
  <si>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</si>
  <si>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</si>
  <si>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</si>
  <si>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</si>
  <si>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</si>
  <si>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</si>
  <si>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</si>
  <si>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</si>
  <si>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</si>
  <si>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</si>
  <si>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</si>
  <si>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</si>
  <si>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</si>
  <si>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</si>
  <si>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</si>
  <si>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</si>
  <si>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</si>
  <si>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</si>
  <si>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</si>
  <si>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</si>
  <si>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</si>
  <si>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</si>
  <si>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</si>
  <si>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</si>
  <si>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</si>
  <si>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</si>
  <si>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</si>
  <si>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</si>
  <si>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</si>
  <si>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</si>
  <si>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</si>
  <si>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</si>
  <si>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</si>
  <si>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</si>
  <si>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</si>
  <si>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</si>
  <si>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</si>
  <si>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</si>
  <si>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</si>
  <si>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</si>
  <si>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</si>
  <si>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</si>
  <si>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</si>
  <si>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</si>
  <si>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</si>
  <si>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</si>
  <si>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</si>
  <si>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</si>
  <si>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</si>
  <si>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</si>
  <si>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</si>
  <si>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</si>
  <si>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</si>
  <si>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</si>
  <si>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</si>
  <si>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</si>
  <si>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</si>
  <si>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</si>
  <si>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</si>
  <si>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</si>
  <si>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</si>
  <si>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</si>
  <si>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</si>
  <si>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</si>
  <si>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</si>
  <si>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</si>
  <si>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</si>
  <si>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</si>
  <si>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</si>
  <si>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</si>
  <si>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</si>
  <si>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</si>
  <si>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</si>
  <si>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</si>
  <si>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</si>
  <si>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</si>
  <si>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</si>
  <si>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</si>
  <si>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</si>
  <si>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</si>
  <si>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</si>
  <si>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</si>
  <si>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</si>
  <si>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</si>
  <si>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</si>
  <si>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</si>
  <si>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</si>
  <si>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</si>
  <si>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</si>
  <si>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</si>
  <si>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</si>
  <si>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</si>
  <si>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</si>
  <si>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</si>
  <si>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</si>
  <si>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</si>
  <si>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</si>
  <si>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</si>
  <si>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</si>
  <si>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</si>
  <si>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</si>
  <si>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</si>
  <si>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</si>
  <si>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</si>
  <si>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</si>
  <si>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</si>
  <si>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</si>
  <si>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</si>
  <si>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</si>
  <si>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</si>
  <si>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</si>
  <si>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</si>
  <si>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</si>
  <si>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</si>
  <si>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</si>
  <si>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</si>
  <si>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</si>
  <si>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</si>
  <si>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</si>
  <si>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</si>
  <si>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</si>
  <si>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</si>
  <si>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</si>
  <si>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</si>
  <si>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</si>
  <si>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</si>
  <si>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</si>
  <si>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</si>
  <si>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</si>
  <si>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</si>
  <si>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</si>
  <si>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</si>
  <si>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</si>
  <si>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</si>
  <si>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</si>
  <si>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</si>
  <si>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</si>
  <si>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</si>
  <si>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</si>
  <si>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</si>
  <si>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</si>
  <si>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</si>
  <si>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</si>
  <si>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</si>
  <si>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</si>
  <si>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</si>
  <si>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</si>
  <si>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</si>
  <si>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</si>
  <si>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</si>
  <si>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</si>
  <si>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</si>
  <si>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</si>
  <si>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</si>
  <si>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</si>
  <si>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</si>
  <si>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</si>
  <si>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</si>
  <si>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</si>
  <si>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</si>
  <si>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</si>
  <si>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</si>
  <si>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</si>
  <si>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</si>
  <si>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</si>
  <si>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</si>
  <si>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</si>
  <si>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</si>
  <si>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</si>
  <si>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</si>
  <si>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</si>
  <si>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</si>
  <si>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</si>
  <si>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</si>
  <si>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</si>
  <si>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</si>
  <si>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</si>
  <si>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</si>
  <si>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</si>
  <si>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</si>
  <si>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</si>
  <si>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</si>
  <si>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</si>
  <si>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</si>
  <si>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</si>
  <si>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</si>
  <si>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</si>
  <si>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</si>
  <si>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</si>
  <si>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</si>
  <si>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</si>
  <si>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</si>
  <si>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</si>
  <si>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</si>
  <si>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</si>
  <si>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</si>
  <si>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</si>
  <si>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</si>
  <si>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</si>
  <si>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</si>
  <si>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</si>
  <si>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</si>
  <si>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</si>
  <si>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</si>
  <si>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</si>
  <si>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</si>
  <si>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</si>
  <si>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</si>
  <si>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</si>
  <si>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</si>
  <si>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</si>
  <si>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</si>
  <si>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</si>
  <si>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</si>
  <si>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</si>
  <si>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</si>
  <si>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</si>
  <si>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</si>
  <si>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</si>
  <si>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</si>
  <si>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</si>
  <si>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</si>
  <si>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</si>
  <si>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</si>
  <si>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</si>
  <si>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</si>
  <si>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</si>
  <si>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</si>
  <si>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</si>
  <si>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</si>
  <si>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</si>
  <si>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</si>
  <si>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</si>
  <si>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</si>
  <si>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</si>
  <si>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</si>
  <si>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</si>
  <si>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</si>
  <si>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</si>
  <si>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</si>
  <si>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</si>
  <si>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</si>
  <si>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</si>
  <si>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</si>
  <si>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</si>
  <si>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</si>
  <si>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</si>
  <si>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</si>
  <si>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</si>
  <si>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</si>
  <si>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</si>
  <si>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</si>
  <si>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</si>
  <si>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</si>
  <si>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</si>
  <si>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</si>
  <si>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</si>
  <si>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</si>
  <si>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</si>
  <si>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</si>
  <si>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</si>
  <si>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</si>
  <si>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</si>
  <si>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</si>
  <si>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</si>
  <si>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</si>
  <si>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</si>
  <si>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</si>
  <si>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</si>
  <si>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</si>
  <si>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</si>
  <si>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</si>
  <si>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</si>
  <si>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</si>
  <si>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</si>
  <si>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</si>
  <si>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</si>
  <si>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</si>
  <si>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</si>
  <si>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</si>
  <si>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</si>
  <si>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</si>
  <si>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</si>
  <si>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</si>
  <si>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</si>
  <si>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</si>
  <si>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</si>
  <si>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</si>
  <si>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</si>
  <si>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</si>
  <si>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</si>
  <si>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</si>
  <si>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</si>
  <si>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</si>
  <si>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</si>
  <si>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</si>
  <si>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</si>
  <si>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</si>
  <si>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</si>
  <si>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</si>
  <si>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</si>
  <si>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</si>
  <si>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</si>
  <si>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</si>
  <si>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</si>
  <si>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</si>
  <si>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</si>
  <si>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</si>
  <si>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</si>
  <si>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</si>
  <si>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</si>
  <si>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</si>
  <si>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</si>
  <si>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</si>
  <si>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</si>
  <si>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</si>
  <si>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</si>
  <si>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</si>
  <si>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</si>
  <si>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</si>
  <si>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</si>
  <si>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</si>
  <si>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</si>
  <si>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</si>
  <si>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</si>
  <si>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</si>
  <si>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</si>
  <si>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</si>
  <si>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</si>
  <si>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</si>
  <si>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</si>
  <si>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</si>
  <si>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</si>
  <si>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</si>
  <si>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</si>
  <si>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</si>
  <si>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</si>
  <si>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</si>
  <si>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</si>
  <si>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</si>
  <si>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</si>
  <si>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</si>
  <si>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</si>
  <si>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</si>
  <si>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</si>
  <si>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</si>
  <si>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</si>
  <si>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</si>
  <si>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</si>
  <si>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</si>
  <si>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</si>
  <si>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</si>
  <si>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</si>
  <si>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</si>
  <si>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</si>
  <si>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</si>
  <si>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</si>
  <si>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</si>
  <si>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</si>
  <si>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</si>
  <si>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</si>
  <si>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</si>
  <si>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</si>
  <si>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</si>
  <si>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</si>
  <si>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</si>
  <si>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</si>
  <si>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</si>
  <si>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</si>
  <si>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</si>
  <si>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</si>
  <si>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</si>
  <si>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</si>
  <si>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</si>
  <si>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</si>
  <si>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</si>
  <si>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</si>
  <si>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</si>
  <si>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</si>
  <si>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</si>
  <si>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</si>
  <si>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</si>
  <si>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</si>
  <si>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</si>
  <si>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</si>
  <si>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</si>
  <si>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</si>
  <si>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</si>
  <si>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</si>
  <si>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</si>
  <si>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</si>
  <si>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</si>
  <si>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</si>
  <si>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</si>
  <si>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</si>
  <si>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</si>
  <si>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</si>
  <si>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</si>
  <si>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</si>
  <si>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</si>
  <si>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</si>
  <si>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</si>
  <si>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</si>
  <si>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</si>
  <si>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</si>
  <si>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</si>
  <si>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</si>
  <si>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</si>
  <si>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</si>
  <si>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</si>
  <si>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</si>
  <si>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</si>
  <si>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</si>
  <si>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</si>
  <si>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</si>
  <si>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</si>
  <si>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</si>
  <si>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</si>
  <si>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</si>
  <si>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</si>
  <si>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</si>
  <si>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</si>
  <si>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</si>
  <si>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</si>
  <si>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</si>
  <si>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</si>
  <si>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</si>
  <si>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</si>
  <si>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</si>
  <si>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</si>
  <si>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</si>
  <si>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</si>
  <si>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</si>
  <si>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</si>
  <si>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</si>
  <si>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</si>
  <si>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</si>
  <si>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</si>
  <si>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</si>
  <si>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</si>
  <si>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</si>
  <si>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</si>
  <si>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</si>
  <si>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</si>
  <si>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</si>
  <si>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</si>
  <si>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</si>
  <si>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</si>
  <si>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</si>
  <si>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</si>
  <si>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</si>
  <si>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</si>
  <si>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</si>
  <si>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</si>
  <si>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</si>
  <si>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</si>
  <si>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</si>
  <si>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</si>
  <si>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</si>
  <si>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</si>
  <si>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</si>
  <si>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</si>
  <si>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</si>
  <si>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</si>
  <si>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</si>
  <si>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</si>
  <si>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</si>
  <si>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</si>
  <si>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</si>
  <si>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</si>
  <si>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</si>
  <si>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</si>
  <si>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</si>
  <si>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</si>
  <si>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</si>
  <si>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</si>
  <si>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</si>
  <si>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</si>
  <si>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</si>
  <si>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</si>
  <si>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</si>
  <si>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</si>
  <si>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</si>
  <si>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</si>
  <si>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</si>
  <si>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</si>
  <si>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</si>
  <si>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</si>
  <si>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</si>
  <si>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</si>
  <si>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</si>
  <si>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</si>
  <si>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</si>
  <si>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</si>
  <si>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</si>
  <si>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</si>
  <si>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</si>
  <si>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</si>
  <si>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</si>
  <si>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</si>
  <si>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</si>
  <si>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</si>
  <si>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</si>
  <si>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</si>
  <si>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</si>
  <si>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</si>
  <si>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</si>
  <si>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</si>
  <si>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</si>
  <si>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</si>
  <si>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</si>
  <si>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</si>
  <si>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</si>
  <si>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</si>
  <si>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</si>
  <si>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</si>
  <si>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</si>
  <si>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</si>
  <si>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</si>
  <si>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</si>
  <si>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</si>
  <si>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</si>
  <si>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</si>
  <si>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</si>
  <si>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</si>
  <si>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</si>
  <si>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</si>
  <si>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</si>
  <si>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</si>
  <si>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</si>
  <si>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</si>
  <si>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</si>
  <si>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</si>
  <si>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</si>
  <si>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</si>
  <si>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</si>
  <si>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</si>
  <si>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</si>
  <si>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</si>
  <si>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</si>
  <si>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</si>
  <si>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</si>
  <si>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</si>
  <si>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</si>
  <si>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</si>
  <si>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</si>
  <si>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</si>
  <si>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</si>
  <si>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</si>
  <si>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</si>
  <si>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</si>
  <si>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</si>
  <si>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</si>
  <si>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</si>
  <si>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</si>
  <si>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</si>
  <si>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</si>
  <si>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</si>
  <si>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</si>
  <si>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</si>
  <si>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</si>
  <si>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</si>
  <si>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</si>
  <si>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</si>
  <si>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</si>
  <si>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</si>
  <si>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</si>
  <si>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</si>
  <si>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</si>
  <si>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</si>
  <si>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</si>
  <si>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</si>
  <si>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</si>
  <si>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</si>
  <si>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</si>
  <si>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</si>
  <si>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</si>
  <si>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</si>
  <si>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</si>
  <si>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</si>
  <si>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</si>
  <si>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</si>
  <si>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</si>
  <si>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</si>
  <si>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</si>
  <si>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</si>
  <si>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</si>
  <si>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</si>
  <si>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</si>
  <si>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</si>
  <si>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</si>
  <si>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</si>
  <si>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</si>
  <si>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</si>
  <si>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</si>
  <si>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</si>
  <si>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</si>
  <si>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</si>
  <si>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</si>
  <si>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</si>
  <si>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</si>
  <si>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</si>
  <si>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</si>
  <si>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</si>
  <si>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</si>
  <si>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</si>
  <si>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</si>
  <si>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</si>
  <si>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</si>
  <si>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</si>
  <si>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</si>
  <si>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</si>
  <si>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</si>
  <si>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</si>
  <si>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</si>
  <si>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</si>
  <si>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</si>
  <si>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</si>
  <si>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</si>
  <si>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</si>
  <si>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</si>
  <si>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</si>
  <si>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</si>
  <si>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</si>
  <si>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</si>
  <si>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</si>
  <si>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</si>
  <si>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</si>
  <si>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</si>
  <si>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</si>
  <si>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</si>
  <si>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</si>
  <si>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</si>
  <si>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</si>
  <si>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</si>
  <si>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</si>
  <si>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</si>
  <si>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</si>
  <si>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</si>
  <si>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</si>
  <si>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</si>
  <si>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</si>
  <si>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</si>
  <si>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</si>
  <si>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</si>
  <si>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</si>
  <si>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</si>
  <si>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</si>
  <si>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</si>
  <si>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</si>
  <si>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</si>
  <si>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</si>
  <si>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</si>
  <si>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</si>
  <si>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</si>
  <si>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</si>
  <si>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</si>
  <si>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</si>
  <si>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</si>
  <si>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</si>
  <si>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</si>
  <si>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</si>
  <si>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</si>
  <si>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</si>
  <si>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</si>
  <si>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</si>
  <si>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</si>
  <si>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</si>
  <si>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</si>
  <si>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</si>
  <si>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</si>
  <si>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</si>
  <si>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</si>
  <si>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</si>
  <si>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</si>
  <si>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</si>
  <si>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</si>
  <si>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</si>
  <si>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</si>
  <si>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</si>
  <si>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</si>
  <si>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</si>
  <si>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</si>
  <si>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</si>
  <si>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</si>
  <si>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</si>
  <si>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</si>
  <si>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</si>
  <si>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</si>
  <si>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</si>
  <si>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</si>
  <si>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</si>
  <si>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</si>
  <si>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</si>
  <si>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</si>
  <si>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</si>
  <si>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</si>
  <si>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</si>
  <si>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</si>
  <si>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</si>
  <si>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</si>
  <si>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</si>
  <si>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</si>
  <si>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</si>
  <si>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</si>
  <si>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</si>
  <si>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</si>
  <si>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</si>
  <si>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</si>
  <si>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</si>
  <si>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</si>
  <si>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</si>
  <si>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</si>
  <si>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</si>
  <si>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</si>
  <si>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</si>
  <si>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</si>
  <si>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</si>
  <si>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</si>
  <si>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</si>
  <si>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</si>
  <si>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</si>
  <si>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</si>
  <si>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</si>
  <si>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</si>
  <si>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</si>
  <si>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</si>
  <si>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</si>
  <si>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</si>
  <si>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</si>
  <si>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</si>
  <si>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</si>
  <si>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</si>
  <si>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</si>
  <si>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</si>
  <si>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</si>
  <si>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</si>
  <si>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</si>
  <si>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</si>
  <si>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</si>
  <si>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</si>
  <si>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</si>
  <si>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</si>
  <si>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</si>
  <si>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</si>
  <si>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</si>
  <si>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</si>
  <si>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</si>
  <si>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</si>
  <si>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</si>
  <si>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</si>
  <si>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</si>
  <si>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</si>
  <si>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</si>
  <si>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</si>
  <si>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</si>
  <si>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</si>
  <si>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</si>
  <si>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</si>
  <si>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</si>
  <si>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</si>
  <si>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</si>
  <si>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</si>
  <si>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</si>
  <si>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</si>
  <si>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</si>
  <si>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</si>
  <si>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</si>
  <si>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</si>
  <si>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</si>
  <si>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</si>
  <si>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</si>
  <si>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</si>
  <si>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</si>
  <si>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</si>
  <si>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</si>
  <si>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</si>
  <si>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</si>
  <si>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</si>
  <si>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</si>
  <si>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</si>
  <si>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</si>
  <si>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</si>
  <si>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</si>
  <si>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</si>
  <si>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</si>
  <si>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</si>
  <si>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</si>
  <si>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</si>
  <si>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</si>
  <si>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</si>
  <si>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</si>
  <si>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</si>
  <si>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</si>
  <si>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</si>
  <si>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</si>
  <si>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</si>
  <si>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</si>
  <si>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</si>
  <si>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</si>
  <si>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</si>
  <si>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</si>
  <si>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</si>
  <si>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</si>
  <si>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</si>
  <si>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</si>
  <si>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</si>
  <si>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</si>
  <si>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</si>
  <si>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</si>
  <si>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</si>
  <si>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</si>
  <si>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</si>
  <si>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</si>
  <si>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</si>
  <si>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</si>
  <si>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</si>
  <si>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</si>
  <si>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</si>
  <si>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</si>
  <si>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</si>
  <si>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</si>
  <si>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</si>
  <si>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</si>
  <si>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</si>
  <si>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</si>
  <si>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</si>
  <si>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</si>
  <si>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</si>
  <si>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</si>
  <si>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</si>
  <si>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</si>
  <si>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</si>
  <si>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</si>
  <si>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</si>
  <si>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</si>
  <si>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</si>
  <si>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</si>
  <si>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</si>
  <si>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</si>
  <si>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</si>
  <si>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</si>
  <si>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</si>
  <si>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</si>
  <si>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</si>
  <si>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</si>
  <si>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</si>
  <si>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</si>
  <si>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</si>
  <si>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</si>
  <si>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</si>
  <si>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</si>
  <si>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</si>
  <si>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</si>
  <si>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</si>
  <si>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</si>
  <si>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</si>
  <si>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</si>
  <si>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</si>
  <si>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</si>
  <si>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</si>
  <si>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</si>
  <si>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</si>
  <si>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</si>
  <si>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</si>
  <si>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</si>
  <si>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</si>
  <si>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</si>
  <si>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</si>
  <si>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</si>
  <si>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</si>
  <si>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</si>
  <si>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</si>
  <si>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</si>
  <si>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</si>
  <si>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</si>
  <si>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</si>
  <si>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</si>
  <si>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</si>
  <si>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</si>
  <si>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</si>
  <si>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</si>
  <si>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</si>
  <si>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</si>
  <si>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</si>
  <si>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</si>
  <si>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</si>
  <si>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</si>
  <si>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</si>
  <si>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</si>
  <si>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</si>
  <si>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</si>
  <si>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</si>
  <si>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</si>
  <si>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</si>
  <si>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</si>
  <si>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</si>
  <si>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</si>
  <si>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</si>
  <si>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</si>
  <si>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</si>
  <si>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</si>
  <si>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</si>
  <si>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</si>
  <si>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</si>
  <si>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</si>
  <si>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</si>
  <si>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</si>
  <si>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</si>
  <si>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</si>
  <si>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</si>
  <si>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</si>
  <si>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</si>
  <si>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</si>
  <si>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</si>
  <si>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</si>
  <si>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</si>
  <si>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</si>
  <si>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</si>
  <si>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</si>
  <si>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</si>
  <si>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</si>
  <si>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</si>
  <si>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</si>
  <si>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</si>
  <si>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</si>
  <si>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</si>
  <si>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</si>
  <si>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</si>
  <si>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</si>
  <si>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</si>
  <si>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</si>
  <si>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</si>
  <si>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</si>
  <si>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</si>
  <si>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</si>
  <si>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</si>
  <si>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</si>
  <si>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</si>
  <si>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</si>
  <si>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</si>
  <si>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</si>
  <si>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</si>
  <si>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</si>
  <si>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</si>
  <si>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</si>
  <si>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</si>
  <si>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</si>
  <si>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</si>
  <si>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</si>
  <si>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</si>
  <si>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</si>
  <si>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</si>
  <si>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</si>
  <si>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</si>
  <si>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</si>
  <si>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</si>
  <si>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</si>
  <si>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</si>
  <si>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</si>
  <si>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</si>
  <si>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</si>
  <si>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</si>
  <si>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</si>
  <si>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</si>
  <si>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</si>
  <si>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</si>
  <si>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</si>
  <si>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</si>
  <si>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</si>
  <si>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</si>
  <si>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</si>
  <si>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</si>
  <si>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</si>
  <si>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</si>
  <si>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</si>
  <si>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</si>
  <si>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</si>
  <si>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</si>
  <si>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</si>
  <si>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</si>
  <si>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</si>
  <si>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</si>
  <si>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</si>
  <si>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</si>
  <si>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</si>
  <si>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</si>
  <si>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</si>
  <si>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</si>
  <si>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</si>
  <si>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</si>
  <si>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</si>
  <si>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</si>
  <si>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</si>
  <si>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</si>
  <si>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</si>
  <si>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</si>
  <si>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</si>
  <si>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</si>
  <si>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</si>
  <si>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</si>
  <si>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</si>
  <si>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</si>
  <si>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</si>
  <si>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</si>
  <si>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</si>
  <si>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</si>
  <si>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</si>
  <si>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</si>
  <si>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</si>
  <si>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</si>
  <si>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</si>
  <si>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</si>
  <si>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</si>
  <si>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</si>
  <si>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</si>
  <si>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</si>
  <si>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</si>
  <si>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</si>
  <si>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</si>
  <si>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</si>
  <si>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</si>
  <si>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</si>
  <si>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</si>
  <si>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</si>
  <si>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</si>
  <si>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</si>
  <si>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</si>
  <si>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</si>
  <si>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</si>
  <si>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</si>
  <si>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</si>
  <si>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</si>
  <si>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</si>
  <si>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</si>
  <si>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</si>
  <si>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</si>
  <si>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</si>
  <si>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</si>
  <si>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</si>
  <si>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</si>
  <si>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</si>
  <si>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</si>
  <si>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</si>
  <si>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</si>
  <si>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</si>
  <si>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</si>
  <si>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</si>
  <si>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</si>
  <si>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</si>
  <si>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</si>
  <si>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</si>
  <si>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</si>
  <si>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</si>
  <si>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</si>
  <si>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</si>
  <si>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</si>
  <si>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</si>
  <si>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</si>
  <si>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</si>
  <si>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</si>
  <si>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</si>
  <si>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</si>
  <si>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</si>
  <si>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</si>
  <si>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</si>
  <si>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</si>
  <si>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</si>
  <si>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</si>
  <si>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</si>
  <si>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</si>
  <si>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</si>
  <si>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</si>
  <si>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</si>
  <si>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</si>
  <si>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</si>
  <si>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</si>
  <si>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</si>
  <si>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</si>
  <si>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</si>
  <si>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</si>
  <si>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</si>
  <si>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</si>
  <si>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</si>
  <si>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</si>
  <si>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</si>
  <si>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</si>
  <si>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</si>
  <si>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</si>
  <si>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</si>
  <si>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</si>
  <si>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</si>
  <si>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</si>
  <si>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</si>
  <si>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</si>
  <si>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</si>
  <si>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</si>
  <si>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</si>
  <si>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</si>
  <si>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</si>
  <si>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</si>
  <si>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</si>
  <si>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</si>
  <si>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</si>
  <si>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</si>
  <si>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</si>
  <si>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</si>
  <si>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</si>
  <si>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</si>
  <si>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</si>
  <si>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</si>
  <si>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</si>
  <si>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</si>
  <si>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</si>
  <si>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</si>
  <si>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</si>
  <si>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</si>
  <si>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</si>
  <si>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</si>
  <si>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</si>
  <si>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</si>
  <si>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</si>
  <si>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</si>
  <si>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</si>
  <si>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</si>
  <si>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</si>
  <si>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</si>
  <si>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</si>
  <si>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</si>
  <si>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</si>
  <si>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</si>
  <si>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</si>
  <si>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</si>
  <si>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</si>
  <si>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</si>
  <si>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</si>
  <si>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</si>
  <si>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</si>
  <si>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</si>
  <si>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</si>
  <si>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</si>
  <si>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</si>
  <si>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</si>
  <si>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</si>
  <si>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</si>
  <si>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</si>
  <si>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</si>
  <si>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</si>
  <si>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</si>
  <si>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</si>
  <si>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</si>
  <si>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</si>
  <si>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</si>
  <si>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</si>
  <si>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</si>
  <si>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</si>
  <si>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</si>
  <si>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</si>
  <si>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</si>
  <si>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</si>
  <si>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</si>
  <si>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</si>
  <si>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</si>
  <si>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</si>
  <si>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</si>
  <si>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</si>
  <si>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</si>
  <si>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</si>
  <si>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</si>
  <si>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</si>
  <si>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</si>
  <si>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</si>
  <si>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</si>
  <si>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</si>
  <si>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</si>
  <si>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</si>
  <si>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</si>
  <si>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</si>
  <si>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</si>
  <si>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</si>
  <si>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</si>
  <si>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</si>
  <si>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</si>
  <si>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</si>
  <si>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</si>
  <si>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</si>
  <si>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</si>
  <si>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</si>
  <si>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</si>
  <si>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</si>
  <si>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</si>
  <si>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</si>
  <si>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</si>
  <si>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</si>
  <si>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</si>
  <si>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</si>
  <si>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</si>
  <si>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</si>
  <si>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</si>
  <si>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</si>
  <si>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</si>
  <si>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</si>
  <si>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</si>
  <si>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</si>
  <si>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</si>
  <si>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</si>
  <si>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</si>
  <si>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</si>
  <si>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</si>
  <si>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</si>
  <si>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</si>
  <si>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</si>
  <si>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</si>
  <si>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</si>
  <si>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</si>
  <si>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</si>
  <si>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</si>
  <si>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</si>
  <si>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</si>
  <si>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</si>
  <si>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</si>
  <si>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</si>
  <si>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</si>
  <si>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</si>
  <si>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</si>
  <si>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</si>
  <si>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</si>
  <si>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</si>
  <si>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</si>
  <si>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</si>
  <si>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</si>
  <si>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</si>
  <si>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</si>
  <si>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</si>
  <si>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</si>
  <si>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</si>
  <si>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</si>
  <si>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</si>
  <si>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</si>
  <si>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</si>
  <si>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</si>
  <si>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</si>
  <si>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</si>
  <si>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</si>
  <si>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</si>
  <si>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</si>
  <si>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</si>
  <si>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</si>
  <si>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</si>
  <si>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</si>
  <si>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</si>
  <si>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</si>
  <si>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</si>
  <si>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</si>
  <si>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</si>
  <si>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</si>
  <si>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</si>
  <si>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</si>
  <si>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</si>
  <si>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</si>
  <si>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</si>
  <si>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</si>
  <si>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</si>
  <si>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</si>
  <si>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</si>
  <si>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</si>
  <si>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</si>
  <si>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</si>
  <si>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</si>
  <si>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</si>
  <si>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</si>
  <si>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</si>
  <si>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</si>
  <si>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</si>
  <si>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</si>
  <si>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</si>
  <si>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</si>
  <si>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</si>
  <si>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</si>
  <si>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</si>
  <si>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</si>
  <si>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</si>
  <si>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</si>
  <si>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</si>
  <si>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</si>
  <si>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</si>
  <si>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</si>
  <si>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</si>
  <si>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</si>
  <si>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</si>
  <si>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</si>
  <si>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</si>
  <si>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</si>
  <si>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</si>
  <si>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</si>
  <si>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</si>
  <si>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</si>
  <si>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</si>
  <si>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</si>
  <si>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</si>
  <si>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</si>
  <si>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</si>
  <si>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</si>
  <si>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</si>
  <si>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</si>
  <si>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</si>
  <si>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</si>
  <si>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</si>
  <si>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</si>
  <si>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</si>
  <si>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</si>
  <si>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</si>
  <si>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</si>
  <si>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</si>
  <si>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</si>
  <si>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</si>
  <si>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</si>
  <si>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</si>
  <si>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</si>
  <si>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</si>
  <si>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</si>
  <si>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</si>
  <si>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</si>
  <si>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</si>
  <si>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</si>
  <si>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</si>
  <si>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</si>
  <si>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</si>
  <si>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</si>
  <si>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</si>
  <si>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</si>
  <si>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</si>
  <si>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</si>
  <si>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</si>
  <si>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</si>
  <si>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</si>
  <si>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</si>
  <si>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</si>
  <si>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</si>
  <si>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</si>
  <si>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</si>
  <si>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</si>
  <si>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</si>
  <si>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</si>
  <si>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</si>
  <si>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</si>
  <si>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</si>
  <si>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</si>
  <si>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</si>
  <si>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</si>
  <si>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</si>
  <si>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</si>
  <si>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</si>
  <si>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</si>
  <si>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</si>
  <si>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</si>
  <si>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</si>
  <si>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</si>
  <si>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</si>
  <si>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</si>
  <si>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</si>
  <si>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</si>
  <si>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</si>
  <si>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</si>
  <si>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</si>
  <si>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</si>
  <si>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</si>
  <si>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</si>
  <si>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</si>
  <si>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</si>
  <si>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</si>
  <si>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</si>
  <si>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</si>
  <si>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</si>
  <si>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</si>
  <si>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</si>
  <si>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</si>
  <si>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</si>
  <si>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</si>
  <si>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</si>
  <si>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</si>
  <si>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</si>
  <si>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</si>
  <si>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</si>
  <si>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</si>
  <si>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</si>
  <si>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</si>
  <si>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</si>
  <si>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</si>
  <si>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</si>
  <si>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</si>
  <si>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</si>
  <si>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</si>
  <si>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</si>
  <si>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</si>
  <si>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</si>
  <si>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</si>
  <si>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</si>
  <si>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</si>
  <si>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</si>
  <si>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</si>
  <si>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</si>
  <si>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</si>
  <si>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</si>
  <si>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</si>
  <si>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</si>
  <si>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</si>
  <si>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</si>
  <si>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</si>
  <si>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</si>
  <si>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</si>
  <si>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</si>
  <si>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</si>
  <si>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</si>
  <si>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</si>
  <si>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</si>
  <si>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</si>
  <si>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</si>
  <si>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</si>
  <si>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</si>
  <si>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</si>
  <si>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</si>
  <si>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</si>
  <si>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</si>
  <si>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</si>
  <si>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</si>
  <si>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</si>
  <si>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</si>
  <si>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</si>
  <si>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</si>
  <si>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</si>
  <si>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</si>
  <si>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</si>
  <si>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</si>
  <si>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</si>
  <si>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</si>
  <si>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</si>
  <si>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</si>
  <si>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</si>
  <si>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</si>
  <si>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</si>
  <si>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</si>
  <si>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</si>
  <si>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</si>
  <si>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</si>
  <si>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</si>
  <si>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</si>
  <si>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</si>
  <si>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</si>
  <si>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</si>
  <si>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</si>
  <si>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</si>
  <si>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</si>
  <si>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</si>
  <si>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</si>
  <si>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</si>
  <si>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</si>
  <si>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</si>
  <si>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</si>
  <si>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</si>
  <si>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</si>
  <si>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</si>
  <si>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</si>
  <si>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</si>
  <si>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</si>
  <si>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</si>
  <si>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</si>
  <si>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</si>
  <si>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</si>
  <si>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</si>
  <si>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</si>
  <si>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</si>
  <si>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</si>
  <si>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</si>
  <si>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</si>
  <si>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</si>
  <si>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</si>
  <si>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</si>
  <si>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</si>
  <si>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</si>
  <si>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</si>
  <si>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</si>
  <si>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</si>
  <si>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</si>
  <si>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</si>
  <si>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</si>
  <si>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</si>
  <si>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</si>
  <si>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</si>
  <si>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</si>
  <si>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</si>
  <si>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</si>
  <si>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</si>
  <si>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</si>
  <si>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</si>
  <si>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</si>
  <si>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</si>
  <si>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</si>
  <si>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</si>
  <si>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</si>
  <si>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</si>
  <si>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</si>
  <si>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</si>
  <si>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</si>
  <si>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</si>
  <si>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</si>
  <si>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</si>
  <si>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</si>
  <si>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</si>
  <si>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</si>
  <si>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</si>
  <si>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</si>
  <si>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</si>
  <si>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</si>
  <si>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</si>
  <si>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</si>
  <si>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</si>
  <si>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</si>
  <si>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</si>
  <si>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</si>
  <si>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</si>
  <si>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</si>
  <si>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</si>
  <si>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</si>
  <si>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</si>
  <si>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</si>
  <si>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</si>
  <si>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</si>
  <si>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</si>
  <si>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</si>
  <si>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</si>
  <si>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</si>
  <si>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</si>
  <si>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</si>
  <si>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</si>
  <si>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</si>
  <si>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</si>
  <si>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</si>
  <si>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</si>
  <si>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</si>
  <si>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</si>
  <si>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</si>
  <si>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</si>
  <si>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</si>
  <si>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</si>
  <si>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</si>
  <si>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</si>
  <si>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</si>
  <si>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</si>
  <si>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</si>
  <si>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</si>
  <si>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</si>
  <si>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</si>
  <si>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</si>
  <si>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</si>
  <si>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</si>
  <si>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</si>
  <si>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</si>
  <si>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</si>
  <si>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</si>
  <si>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</si>
  <si>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</si>
  <si>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</si>
  <si>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</si>
  <si>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</si>
  <si>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</si>
  <si>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</si>
  <si>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</si>
  <si>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</si>
  <si>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</si>
  <si>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</si>
  <si>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</si>
  <si>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</si>
  <si>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</si>
  <si>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</si>
  <si>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</si>
  <si>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</si>
  <si>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</si>
  <si>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</si>
  <si>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</si>
  <si>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</si>
  <si>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</si>
  <si>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</si>
  <si>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</si>
  <si>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</si>
  <si>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</si>
  <si>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</si>
  <si>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</si>
  <si>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</si>
  <si>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</si>
  <si>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</si>
  <si>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</si>
  <si>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</si>
  <si>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</si>
  <si>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</si>
  <si>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</si>
  <si>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</si>
  <si>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</si>
  <si>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</si>
  <si>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</si>
  <si>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</si>
  <si>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</si>
  <si>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</si>
  <si>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</si>
  <si>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</si>
  <si>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</si>
  <si>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</si>
  <si>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</si>
  <si>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</si>
  <si>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</si>
  <si>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</si>
  <si>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</si>
  <si>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</si>
  <si>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</si>
  <si>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</si>
  <si>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</si>
  <si>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</si>
  <si>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</si>
  <si>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</si>
  <si>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</si>
  <si>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</si>
  <si>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</si>
  <si>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</si>
  <si>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</si>
  <si>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</si>
  <si>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</si>
  <si>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</si>
  <si>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</si>
  <si>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</si>
  <si>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</si>
  <si>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</si>
  <si>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</si>
  <si>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</si>
  <si>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</si>
  <si>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</si>
  <si>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</si>
  <si>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</si>
  <si>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</si>
  <si>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</si>
  <si>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</si>
  <si>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</si>
  <si>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</si>
  <si>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</si>
  <si>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</si>
  <si>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</si>
  <si>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</si>
  <si>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</si>
  <si>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</si>
  <si>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</si>
  <si>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</si>
  <si>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</si>
  <si>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</si>
  <si>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</si>
  <si>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</si>
  <si>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</si>
  <si>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</si>
  <si>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</si>
  <si>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</si>
  <si>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</si>
  <si>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</si>
  <si>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</si>
  <si>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</si>
  <si>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</si>
  <si>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</si>
  <si>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</si>
  <si>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</si>
  <si>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</si>
  <si>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</si>
  <si>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</si>
  <si>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</si>
  <si>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</si>
  <si>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</si>
  <si>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</si>
  <si>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</si>
  <si>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</si>
  <si>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</si>
  <si>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</si>
  <si>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</si>
  <si>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</si>
  <si>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</si>
  <si>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</si>
  <si>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</si>
  <si>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</si>
  <si>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</si>
  <si>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</si>
  <si>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</si>
  <si>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</si>
  <si>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</si>
  <si>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</si>
  <si>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</si>
  <si>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</si>
  <si>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</si>
  <si>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</si>
  <si>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</si>
  <si>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</si>
  <si>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</si>
  <si>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</si>
  <si>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</si>
  <si>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</si>
  <si>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</si>
  <si>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</si>
  <si>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</si>
  <si>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</si>
  <si>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</si>
  <si>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</si>
  <si>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</si>
  <si>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</si>
  <si>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</si>
  <si>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</si>
  <si>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</si>
  <si>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</si>
  <si>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</si>
  <si>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</si>
  <si>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</si>
  <si>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</si>
  <si>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</si>
  <si>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</si>
  <si>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</si>
  <si>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</si>
  <si>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</si>
  <si>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</si>
  <si>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</si>
  <si>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</si>
  <si>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</si>
  <si>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</si>
  <si>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</si>
  <si>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</si>
  <si>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</si>
  <si>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</si>
  <si>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</si>
  <si>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</si>
  <si>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</si>
  <si>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</si>
  <si>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</si>
  <si>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</si>
  <si>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</si>
  <si>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</si>
  <si>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</si>
  <si>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</si>
  <si>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</si>
  <si>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</si>
  <si>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</si>
  <si>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</si>
  <si>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</si>
  <si>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</si>
  <si>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</si>
  <si>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</si>
  <si>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</si>
  <si>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</si>
  <si>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</si>
  <si>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</si>
  <si>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</si>
  <si>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</si>
  <si>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</si>
  <si>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</si>
  <si>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</si>
  <si>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</si>
  <si>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</si>
  <si>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</si>
  <si>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</si>
  <si>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</si>
  <si>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</si>
  <si>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</si>
  <si>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</si>
  <si>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</si>
  <si>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</si>
  <si>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</si>
  <si>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</si>
  <si>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</si>
  <si>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</si>
  <si>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</si>
  <si>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</si>
  <si>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</si>
  <si>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</si>
  <si>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</si>
  <si>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</si>
  <si>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</si>
  <si>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</si>
  <si>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</si>
  <si>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</si>
  <si>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</si>
  <si>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</si>
  <si>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</si>
  <si>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</si>
  <si>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</si>
  <si>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</si>
  <si>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</si>
  <si>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</si>
  <si>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</si>
  <si>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</si>
  <si>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</si>
  <si>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</si>
  <si>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</si>
  <si>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</si>
  <si>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</si>
  <si>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</si>
  <si>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</si>
  <si>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</si>
  <si>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</si>
  <si>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</si>
  <si>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</si>
  <si>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</si>
  <si>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</si>
  <si>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</si>
  <si>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</si>
  <si>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</si>
  <si>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</si>
  <si>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</si>
  <si>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</si>
  <si>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</si>
  <si>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</si>
  <si>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</si>
  <si>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</si>
  <si>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</si>
  <si>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</si>
  <si>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</si>
  <si>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</si>
  <si>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</si>
  <si>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</si>
  <si>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</si>
  <si>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</si>
  <si>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</si>
  <si>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</si>
  <si>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</si>
  <si>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</si>
  <si>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</si>
  <si>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</si>
  <si>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</si>
  <si>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</si>
  <si>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</si>
  <si>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</si>
  <si>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</si>
  <si>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</si>
  <si>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</si>
  <si>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</si>
  <si>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</si>
  <si>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</si>
  <si>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</si>
  <si>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</si>
  <si>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</si>
  <si>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</si>
  <si>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</si>
  <si>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</si>
  <si>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</si>
  <si>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</si>
  <si>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</si>
  <si>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</si>
  <si>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</si>
  <si>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</si>
  <si>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</si>
  <si>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</si>
  <si>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</si>
  <si>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</si>
  <si>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</si>
  <si>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</si>
  <si>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</si>
  <si>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</si>
  <si>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</si>
  <si>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</si>
  <si>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</si>
  <si>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</si>
  <si>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</si>
  <si>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</si>
  <si>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</si>
  <si>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</si>
  <si>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</si>
  <si>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</si>
  <si>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</si>
  <si>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</si>
  <si>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</si>
  <si>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</si>
  <si>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</si>
  <si>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</si>
  <si>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</si>
  <si>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</si>
  <si>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</si>
  <si>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</si>
  <si>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</si>
  <si>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</si>
  <si>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</si>
  <si>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</si>
  <si>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</si>
  <si>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</si>
  <si>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</si>
  <si>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</si>
  <si>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</si>
  <si>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</si>
  <si>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</si>
  <si>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</si>
  <si>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</si>
  <si>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</si>
  <si>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</si>
  <si>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</si>
  <si>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</si>
  <si>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</si>
  <si>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</si>
  <si>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</si>
  <si>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</si>
  <si>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</si>
  <si>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</si>
  <si>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</si>
  <si>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</si>
  <si>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</si>
  <si>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</si>
  <si>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</si>
  <si>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</si>
  <si>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</si>
  <si>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</si>
  <si>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</si>
  <si>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</si>
  <si>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</si>
  <si>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</si>
  <si>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</si>
  <si>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</si>
  <si>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</si>
  <si>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</si>
  <si>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</si>
  <si>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</si>
  <si>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</si>
  <si>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</si>
  <si>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</si>
  <si>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</si>
  <si>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</si>
  <si>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</si>
  <si>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</si>
  <si>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</si>
  <si>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</si>
  <si>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</si>
  <si>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</si>
  <si>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</si>
  <si>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</si>
  <si>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</si>
  <si>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</si>
  <si>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</si>
  <si>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</si>
  <si>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</si>
  <si>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</si>
  <si>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</si>
  <si>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</si>
  <si>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</si>
  <si>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</si>
  <si>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</si>
  <si>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</si>
  <si>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</si>
  <si>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</si>
  <si>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</si>
  <si>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</si>
  <si>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</si>
  <si>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</si>
  <si>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</si>
  <si>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</si>
  <si>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</si>
  <si>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</si>
  <si>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</si>
  <si>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</si>
  <si>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</si>
  <si>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</si>
  <si>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</si>
  <si>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</si>
  <si>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</si>
  <si>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</si>
  <si>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</si>
  <si>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</si>
  <si>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</si>
  <si>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</si>
  <si>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</si>
  <si>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</si>
  <si>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</si>
  <si>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</si>
  <si>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</si>
  <si>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</si>
  <si>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</si>
  <si>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</si>
  <si>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</si>
  <si>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</si>
  <si>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</si>
  <si>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</si>
  <si>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</si>
  <si>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</si>
  <si>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</si>
  <si>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</si>
  <si>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</si>
  <si>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</si>
  <si>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</si>
  <si>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</si>
  <si>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</si>
  <si>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</si>
  <si>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</si>
  <si>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</si>
  <si>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</si>
  <si>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</si>
  <si>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</si>
  <si>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</si>
  <si>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</si>
  <si>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</si>
  <si>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</si>
  <si>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</si>
  <si>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</si>
  <si>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</si>
  <si>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</si>
  <si>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</si>
  <si>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</si>
  <si>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</si>
  <si>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</si>
  <si>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</si>
  <si>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</si>
  <si>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</si>
  <si>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</si>
  <si>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</si>
  <si>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</si>
  <si>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</si>
  <si>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</si>
  <si>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</si>
  <si>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</si>
  <si>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</si>
  <si>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</si>
  <si>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</si>
  <si>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</si>
  <si>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</si>
  <si>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</si>
  <si>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</si>
  <si>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</si>
  <si>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</si>
  <si>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</si>
  <si>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</si>
  <si>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</si>
  <si>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</si>
  <si>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</si>
  <si>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</si>
  <si>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</si>
  <si>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</si>
  <si>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</si>
  <si>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</si>
  <si>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</si>
  <si>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</si>
  <si>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</si>
  <si>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</si>
  <si>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</si>
  <si>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</si>
  <si>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</si>
  <si>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</si>
  <si>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</si>
  <si>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</si>
  <si>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</si>
  <si>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</si>
  <si>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</si>
  <si>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</si>
  <si>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</si>
  <si>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</si>
  <si>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</si>
  <si>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</si>
  <si>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</si>
  <si>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</si>
  <si>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</si>
  <si>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</si>
  <si>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</si>
  <si>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</si>
  <si>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</si>
  <si>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</si>
  <si>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</si>
  <si>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</si>
  <si>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</si>
  <si>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</si>
  <si>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</si>
  <si>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</si>
  <si>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</si>
  <si>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</si>
  <si>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</si>
  <si>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</si>
  <si>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</si>
  <si>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</si>
  <si>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</si>
  <si>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</si>
  <si>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</si>
  <si>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</si>
  <si>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</si>
  <si>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</si>
  <si>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</si>
  <si>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</si>
  <si>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</si>
  <si>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</si>
  <si>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</si>
  <si>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</si>
  <si>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</si>
  <si>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</si>
  <si>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</si>
  <si>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</si>
  <si>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</si>
  <si>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</si>
  <si>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</si>
  <si>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</si>
  <si>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</si>
  <si>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</si>
  <si>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</si>
  <si>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</si>
  <si>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</si>
  <si>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</si>
  <si>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</si>
  <si>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</si>
  <si>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</si>
  <si>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</si>
  <si>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</si>
  <si>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</si>
  <si>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</si>
  <si>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</si>
  <si>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</si>
  <si>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</si>
  <si>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</si>
  <si>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</si>
  <si>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</si>
  <si>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</si>
  <si>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</si>
  <si>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</si>
  <si>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</si>
  <si>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</si>
  <si>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</si>
  <si>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</si>
  <si>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</si>
  <si>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</si>
  <si>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</si>
  <si>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</si>
  <si>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</si>
  <si>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</si>
  <si>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</si>
  <si>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</si>
  <si>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</si>
  <si>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</si>
  <si>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</si>
  <si>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</si>
  <si>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</si>
  <si>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</si>
  <si>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</si>
  <si>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</si>
  <si>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</si>
  <si>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</si>
  <si>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</si>
  <si>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</si>
  <si>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</si>
  <si>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</si>
  <si>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</si>
  <si>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</si>
  <si>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</si>
  <si>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</si>
  <si>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</si>
  <si>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</si>
  <si>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</si>
  <si>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</si>
  <si>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</si>
  <si>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</si>
  <si>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</si>
  <si>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</si>
  <si>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</si>
  <si>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</si>
  <si>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</si>
  <si>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</si>
  <si>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</si>
  <si>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</si>
  <si>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</si>
  <si>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</si>
  <si>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</si>
  <si>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</si>
  <si>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</si>
  <si>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</si>
  <si>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</si>
  <si>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</si>
  <si>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</si>
  <si>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</si>
  <si>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</si>
  <si>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</si>
  <si>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</si>
  <si>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</si>
  <si>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</si>
  <si>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</si>
  <si>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</si>
  <si>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</si>
  <si>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</si>
  <si>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</si>
  <si>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</si>
  <si>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</si>
  <si>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</si>
  <si>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</si>
  <si>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</si>
  <si>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</si>
  <si>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</si>
  <si>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</si>
  <si>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</si>
  <si>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</si>
  <si>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</si>
  <si>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</si>
  <si>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</si>
  <si>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</si>
  <si>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</si>
  <si>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</si>
  <si>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</si>
  <si>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</si>
  <si>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</si>
  <si>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</si>
  <si>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</si>
  <si>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</si>
  <si>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</si>
  <si>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</si>
  <si>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</si>
  <si>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</si>
  <si>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</si>
  <si>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</si>
  <si>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</si>
  <si>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</si>
  <si>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</si>
  <si>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</si>
  <si>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</si>
  <si>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</si>
  <si>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</si>
  <si>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</si>
  <si>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</si>
  <si>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</si>
  <si>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</si>
  <si>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</si>
  <si>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</si>
  <si>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</si>
  <si>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</si>
  <si>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</si>
  <si>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</si>
  <si>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</si>
  <si>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</si>
  <si>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</si>
  <si>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</si>
  <si>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</si>
  <si>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</si>
  <si>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</si>
  <si>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</si>
  <si>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</si>
  <si>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</si>
  <si>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</si>
  <si>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</si>
  <si>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</si>
  <si>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</si>
  <si>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</si>
  <si>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</si>
  <si>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</si>
  <si>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</si>
  <si>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</si>
  <si>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</si>
  <si>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</si>
  <si>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</si>
  <si>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</si>
  <si>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</si>
  <si>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</si>
  <si>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</si>
  <si>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</si>
  <si>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</si>
  <si>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</si>
  <si>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</si>
  <si>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</si>
  <si>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</si>
  <si>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</si>
  <si>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</si>
  <si>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</si>
  <si>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</si>
  <si>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</si>
  <si>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</si>
  <si>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</si>
  <si>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</si>
  <si>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</si>
  <si>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</si>
  <si>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</si>
  <si>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</si>
  <si>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</si>
  <si>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</si>
  <si>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</si>
  <si>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</si>
  <si>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</si>
  <si>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</si>
  <si>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</si>
  <si>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</si>
  <si>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</si>
  <si>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</si>
  <si>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</si>
  <si>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</si>
  <si>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</si>
  <si>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</si>
  <si>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</si>
  <si>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</si>
  <si>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</si>
  <si>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</si>
  <si>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</si>
  <si>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</si>
  <si>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</si>
  <si>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</si>
  <si>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</si>
  <si>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</si>
  <si>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</si>
  <si>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</si>
  <si>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</si>
  <si>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</si>
  <si>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</si>
  <si>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</si>
  <si>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</si>
  <si>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</si>
  <si>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</si>
  <si>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</si>
  <si>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</si>
  <si>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</si>
  <si>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</si>
  <si>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</si>
  <si>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</si>
  <si>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</si>
  <si>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</si>
  <si>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</si>
  <si>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</si>
  <si>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</si>
  <si>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</si>
  <si>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</si>
  <si>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</si>
  <si>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</si>
  <si>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</si>
  <si>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</si>
  <si>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</si>
  <si>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</si>
  <si>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</si>
  <si>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</si>
  <si>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</si>
  <si>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</si>
  <si>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</si>
  <si>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</si>
  <si>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</si>
  <si>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</si>
  <si>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</si>
  <si>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</si>
  <si>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</si>
  <si>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</si>
  <si>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</si>
  <si>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</si>
  <si>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</si>
  <si>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</si>
  <si>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</si>
  <si>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</si>
  <si>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</si>
  <si>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</si>
  <si>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</si>
  <si>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</si>
  <si>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</si>
  <si>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</si>
  <si>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</si>
  <si>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</si>
  <si>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</si>
  <si>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</si>
  <si>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</si>
  <si>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</si>
  <si>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</si>
  <si>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</si>
  <si>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</si>
  <si>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</si>
  <si>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</si>
  <si>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</si>
  <si>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</si>
  <si>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</si>
  <si>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</si>
  <si>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</si>
  <si>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</si>
  <si>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</si>
  <si>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</si>
  <si>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</si>
  <si>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</si>
  <si>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</si>
  <si>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</si>
  <si>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</si>
  <si>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</si>
  <si>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</si>
  <si>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</si>
  <si>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</si>
  <si>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</si>
  <si>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</si>
  <si>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</si>
  <si>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</si>
  <si>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</si>
  <si>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</si>
  <si>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</si>
  <si>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</si>
  <si>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</si>
  <si>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</si>
  <si>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</si>
  <si>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</si>
  <si>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</si>
  <si>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</si>
  <si>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</si>
  <si>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</si>
  <si>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</si>
  <si>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</si>
  <si>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</si>
  <si>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</si>
  <si>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</si>
  <si>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</si>
  <si>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</si>
  <si>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</si>
  <si>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</si>
  <si>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</si>
  <si>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</si>
  <si>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</si>
  <si>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</si>
  <si>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</si>
  <si>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</si>
  <si>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</si>
  <si>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</si>
  <si>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</si>
  <si>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</si>
  <si>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</si>
  <si>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</si>
  <si>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</si>
  <si>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</si>
  <si>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</si>
  <si>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</si>
  <si>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</si>
  <si>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</si>
  <si>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</si>
  <si>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</si>
  <si>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</si>
  <si>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</si>
  <si>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</si>
  <si>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</si>
  <si>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</si>
  <si>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</si>
  <si>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</si>
  <si>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</si>
  <si>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</si>
  <si>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</si>
  <si>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</si>
  <si>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</si>
  <si>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</si>
  <si>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</si>
  <si>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</si>
  <si>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</si>
  <si>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</si>
  <si>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</si>
  <si>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</si>
  <si>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</si>
  <si>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</si>
  <si>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</si>
  <si>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</si>
  <si>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</si>
  <si>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</si>
  <si>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</si>
  <si>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</si>
  <si>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</si>
  <si>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</si>
  <si>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</si>
  <si>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</si>
  <si>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</si>
  <si>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</si>
  <si>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</si>
  <si>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</si>
  <si>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</si>
  <si>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</si>
  <si>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</si>
  <si>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</si>
  <si>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</si>
  <si>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</si>
  <si>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</si>
  <si>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</si>
  <si>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</si>
  <si>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</si>
  <si>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</si>
  <si>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</si>
  <si>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</si>
  <si>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</si>
  <si>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</si>
  <si>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</si>
  <si>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</si>
  <si>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</si>
  <si>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</si>
  <si>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</si>
  <si>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</si>
  <si>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</si>
  <si>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</si>
  <si>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</si>
  <si>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</si>
  <si>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</si>
  <si>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</si>
  <si>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</si>
  <si>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</si>
  <si>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</si>
  <si>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</si>
  <si>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</si>
  <si>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</si>
  <si>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</si>
  <si>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</si>
  <si>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</si>
  <si>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</si>
  <si>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</si>
  <si>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</si>
  <si>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</si>
  <si>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</si>
  <si>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</si>
  <si>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</si>
  <si>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</si>
  <si>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</si>
  <si>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</si>
  <si>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</si>
  <si>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</si>
  <si>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</si>
  <si>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</si>
  <si>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</si>
  <si>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</si>
  <si>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</si>
  <si>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</si>
  <si>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</si>
  <si>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</si>
  <si>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</si>
  <si>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</si>
  <si>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</si>
  <si>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</si>
  <si>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</si>
  <si>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</si>
  <si>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</si>
  <si>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</si>
  <si>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</si>
  <si>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</si>
  <si>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</si>
  <si>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</si>
  <si>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</si>
  <si>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</si>
  <si>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</si>
  <si>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</si>
  <si>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</si>
  <si>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</si>
  <si>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</si>
  <si>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</si>
  <si>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</si>
  <si>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</si>
  <si>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</si>
  <si>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</si>
  <si>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</si>
  <si>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</si>
  <si>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</si>
  <si>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</si>
  <si>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</si>
  <si>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</si>
  <si>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</si>
  <si>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</si>
  <si>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</si>
  <si>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</si>
  <si>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</si>
  <si>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</si>
  <si>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</si>
  <si>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</si>
  <si>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</si>
  <si>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</si>
  <si>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</si>
  <si>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</si>
  <si>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</si>
  <si>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</si>
  <si>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</si>
  <si>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</si>
  <si>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</si>
  <si>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</si>
  <si>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</si>
  <si>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</si>
  <si>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</si>
  <si>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</si>
  <si>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</si>
  <si>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</si>
  <si>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</si>
  <si>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</si>
  <si>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</si>
  <si>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</si>
  <si>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</si>
  <si>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</si>
  <si>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</si>
  <si>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</si>
  <si>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</si>
  <si>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</si>
  <si>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</si>
  <si>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</si>
  <si>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</si>
  <si>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</si>
  <si>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</si>
  <si>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</si>
  <si>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</si>
  <si>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</si>
  <si>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</si>
  <si>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</si>
  <si>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</si>
  <si>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</si>
  <si>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</si>
  <si>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</si>
  <si>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</si>
  <si>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</si>
  <si>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</si>
  <si>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</si>
  <si>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</si>
  <si>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</si>
  <si>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</si>
  <si>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</si>
  <si>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</si>
  <si>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</si>
  <si>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</si>
  <si>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</si>
  <si>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</si>
  <si>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</si>
  <si>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</si>
  <si>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</si>
  <si>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</si>
  <si>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</si>
  <si>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</si>
  <si>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</si>
  <si>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</si>
  <si>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</si>
  <si>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</si>
  <si>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</si>
  <si>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</si>
  <si>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</si>
  <si>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</si>
  <si>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</si>
  <si>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</si>
  <si>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</si>
  <si>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</si>
  <si>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</si>
  <si>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</si>
  <si>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</si>
  <si>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</si>
  <si>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</si>
  <si>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</si>
  <si>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</si>
  <si>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</si>
  <si>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</si>
  <si>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</si>
  <si>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</si>
  <si>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</si>
  <si>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</si>
  <si>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</si>
  <si>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</si>
  <si>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</si>
  <si>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</si>
  <si>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</si>
  <si>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</si>
  <si>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</si>
  <si>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</si>
  <si>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</si>
  <si>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</si>
  <si>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</si>
  <si>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</si>
  <si>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</si>
  <si>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</si>
  <si>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</si>
  <si>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</si>
  <si>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</si>
  <si>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</si>
  <si>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</si>
  <si>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</si>
  <si>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</si>
  <si>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</si>
  <si>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</si>
  <si>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</si>
  <si>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</si>
  <si>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</si>
  <si>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</si>
  <si>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</si>
  <si>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</si>
  <si>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</si>
  <si>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</si>
  <si>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</si>
  <si>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</si>
  <si>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</si>
  <si>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</si>
  <si>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</si>
  <si>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</si>
  <si>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</si>
  <si>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</si>
  <si>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</si>
  <si>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</si>
  <si>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</si>
  <si>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</si>
  <si>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</si>
  <si>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</si>
  <si>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</si>
  <si>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</si>
  <si>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</si>
  <si>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</si>
  <si>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</si>
  <si>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</si>
  <si>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</si>
  <si>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</si>
  <si>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</si>
  <si>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</si>
  <si>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</si>
  <si>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</si>
  <si>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</si>
  <si>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</si>
  <si>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</si>
  <si>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</si>
  <si>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</si>
  <si>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</si>
  <si>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</si>
  <si>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</si>
  <si>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</si>
  <si>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</si>
  <si>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</si>
  <si>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</si>
  <si>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</si>
  <si>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</si>
  <si>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</si>
  <si>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</si>
  <si>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</si>
  <si>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</si>
  <si>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</si>
  <si>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</si>
  <si>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</si>
  <si>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</si>
  <si>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</si>
  <si>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</si>
  <si>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</si>
  <si>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</si>
  <si>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</si>
  <si>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</si>
  <si>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</si>
  <si>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</si>
  <si>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</si>
  <si>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</si>
  <si>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</si>
  <si>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</si>
  <si>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</si>
  <si>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</si>
  <si>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</si>
  <si>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</si>
  <si>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</si>
  <si>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</si>
  <si>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</si>
  <si>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</si>
  <si>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</si>
  <si>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</si>
  <si>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</si>
  <si>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</si>
  <si>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</si>
  <si>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</si>
  <si>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</si>
  <si>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</si>
  <si>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</si>
  <si>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</si>
  <si>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</si>
  <si>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</si>
  <si>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</si>
  <si>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</si>
  <si>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</si>
  <si>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</si>
  <si>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</si>
  <si>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</si>
  <si>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</si>
  <si>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</si>
  <si>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</si>
  <si>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</si>
  <si>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</si>
  <si>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</si>
  <si>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</si>
  <si>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</si>
  <si>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</si>
  <si>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</si>
  <si>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</si>
  <si>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</si>
  <si>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</si>
  <si>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</si>
  <si>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</si>
  <si>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</si>
  <si>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</si>
  <si>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</si>
  <si>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</si>
  <si>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</si>
  <si>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</si>
  <si>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</si>
  <si>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</si>
  <si>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</si>
  <si>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</si>
  <si>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</si>
  <si>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</si>
  <si>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</si>
  <si>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</si>
  <si>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</si>
  <si>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</si>
  <si>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</si>
  <si>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</si>
  <si>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</si>
  <si>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</si>
  <si>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</si>
  <si>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</si>
  <si>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</si>
  <si>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</si>
  <si>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</si>
  <si>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</si>
  <si>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</si>
  <si>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</si>
  <si>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</si>
  <si>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</si>
  <si>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</si>
  <si>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</si>
  <si>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</si>
  <si>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</si>
  <si>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</si>
  <si>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</si>
  <si>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</si>
  <si>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</si>
  <si>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</si>
  <si>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</si>
  <si>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</si>
  <si>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</si>
  <si>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</si>
  <si>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</si>
  <si>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</si>
  <si>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</si>
  <si>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</si>
  <si>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</si>
  <si>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</si>
  <si>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</si>
  <si>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</si>
  <si>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</si>
  <si>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</si>
  <si>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</si>
  <si>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</si>
  <si>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</si>
  <si>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</si>
  <si>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</si>
  <si>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</si>
  <si>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</si>
  <si>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</si>
  <si>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</si>
  <si>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</si>
  <si>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</si>
  <si>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</si>
  <si>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</si>
  <si>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</si>
  <si>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</si>
  <si>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</si>
  <si>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</si>
  <si>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</si>
  <si>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</si>
  <si>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</si>
  <si>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</si>
  <si>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</si>
  <si>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</si>
  <si>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</si>
  <si>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</si>
  <si>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</si>
  <si>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</si>
  <si>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</si>
  <si>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</si>
  <si>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</si>
  <si>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</si>
  <si>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</si>
  <si>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</si>
  <si>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</si>
  <si>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</si>
  <si>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</si>
  <si>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</si>
  <si>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</si>
  <si>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</si>
  <si>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</si>
  <si>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</si>
  <si>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</si>
  <si>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</si>
  <si>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</si>
  <si>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</si>
  <si>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</si>
  <si>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</si>
  <si>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</si>
  <si>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</si>
  <si>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</si>
  <si>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</si>
  <si>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</si>
  <si>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</si>
  <si>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</si>
  <si>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</si>
  <si>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</si>
  <si>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</si>
  <si>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</si>
  <si>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</si>
  <si>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</si>
  <si>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</si>
  <si>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</si>
  <si>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</si>
  <si>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</si>
  <si>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</si>
  <si>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</si>
  <si>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</si>
  <si>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</si>
  <si>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</si>
  <si>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</si>
  <si>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</si>
  <si>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</si>
  <si>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</si>
  <si>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</si>
  <si>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</si>
  <si>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</si>
  <si>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</si>
  <si>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</si>
  <si>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</si>
  <si>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</si>
  <si>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</si>
  <si>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</si>
  <si>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</si>
  <si>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</si>
  <si>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</si>
  <si>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</si>
  <si>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</si>
  <si>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</si>
  <si>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</si>
  <si>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</si>
  <si>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</si>
  <si>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</si>
  <si>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</si>
  <si>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</si>
  <si>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</si>
  <si>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</si>
  <si>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</si>
  <si>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</si>
  <si>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</si>
  <si>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</si>
  <si>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</si>
  <si>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</si>
  <si>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</si>
  <si>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</si>
  <si>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</si>
  <si>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</si>
  <si>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</si>
  <si>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</si>
  <si>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</si>
  <si>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</si>
  <si>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</si>
  <si>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</si>
  <si>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</si>
  <si>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</si>
  <si>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</si>
  <si>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</si>
  <si>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</si>
  <si>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</si>
  <si>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</si>
  <si>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</si>
  <si>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</si>
  <si>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</si>
  <si>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</si>
  <si>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</si>
  <si>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</si>
  <si>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</si>
  <si>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</si>
  <si>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</si>
  <si>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</si>
  <si>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</si>
  <si>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</si>
  <si>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</si>
  <si>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</si>
  <si>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</si>
  <si>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</si>
  <si>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</si>
  <si>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</si>
  <si>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</si>
  <si>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</si>
  <si>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</si>
  <si>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</si>
  <si>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</si>
  <si>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</si>
  <si>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</si>
  <si>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</si>
  <si>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</si>
  <si>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</si>
  <si>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</si>
  <si>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</si>
  <si>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</si>
  <si>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</si>
  <si>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</si>
  <si>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</si>
  <si>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</si>
  <si>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</si>
  <si>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</si>
  <si>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</si>
  <si>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</si>
  <si>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</si>
  <si>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</si>
  <si>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</si>
  <si>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</si>
  <si>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</si>
  <si>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</si>
  <si>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</si>
  <si>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</si>
  <si>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</si>
  <si>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</si>
  <si>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</si>
  <si>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</si>
  <si>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</si>
  <si>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</si>
  <si>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</si>
  <si>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</si>
  <si>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</si>
  <si>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</si>
  <si>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</si>
  <si>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</si>
  <si>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</si>
  <si>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</si>
  <si>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</si>
  <si>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</si>
  <si>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</si>
  <si>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</si>
  <si>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</si>
  <si>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</si>
  <si>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</si>
  <si>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</si>
  <si>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</si>
  <si>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</si>
  <si>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</si>
  <si>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</si>
  <si>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</si>
  <si>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</si>
  <si>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</si>
  <si>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</si>
  <si>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</si>
  <si>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</si>
  <si>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</si>
  <si>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</si>
  <si>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</si>
  <si>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</si>
  <si>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</si>
  <si>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</si>
  <si>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</si>
  <si>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</si>
  <si>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</si>
  <si>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</si>
  <si>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</si>
  <si>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</si>
  <si>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</si>
  <si>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</si>
  <si>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</si>
  <si>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</si>
  <si>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</si>
  <si>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</si>
  <si>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</si>
  <si>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</si>
  <si>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</si>
  <si>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</si>
  <si>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</si>
  <si>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</si>
  <si>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</si>
  <si>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</si>
  <si>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</si>
  <si>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</si>
  <si>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</si>
  <si>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</si>
  <si>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</si>
  <si>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</si>
  <si>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</si>
  <si>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</si>
  <si>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</si>
  <si>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</si>
  <si>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</si>
  <si>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</si>
  <si>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</si>
  <si>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</si>
  <si>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</si>
  <si>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</si>
  <si>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</si>
  <si>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</si>
  <si>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</si>
  <si>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</si>
  <si>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</si>
  <si>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</si>
  <si>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</si>
  <si>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</si>
  <si>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</si>
  <si>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</si>
  <si>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</si>
  <si>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</si>
  <si>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</si>
  <si>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</si>
  <si>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</si>
  <si>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</si>
  <si>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</si>
  <si>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</si>
  <si>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</si>
  <si>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</si>
  <si>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</si>
  <si>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</si>
  <si>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</si>
  <si>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</si>
  <si>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</si>
  <si>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</si>
  <si>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</si>
  <si>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</si>
  <si>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</si>
  <si>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</si>
  <si>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</si>
  <si>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</si>
  <si>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</si>
  <si>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</si>
  <si>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</si>
  <si>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</si>
  <si>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</si>
  <si>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</si>
  <si>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</si>
  <si>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</si>
  <si>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</si>
  <si>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</si>
  <si>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</si>
  <si>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</si>
  <si>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</si>
  <si>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</si>
  <si>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</si>
  <si>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</si>
  <si>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</si>
  <si>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</si>
  <si>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</si>
  <si>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</si>
  <si>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</si>
  <si>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</si>
  <si>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</si>
  <si>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</si>
  <si>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</si>
  <si>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</si>
  <si>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</si>
  <si>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</si>
  <si>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</si>
  <si>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</si>
  <si>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</si>
  <si>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</si>
  <si>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</si>
  <si>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</si>
  <si>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</si>
  <si>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</si>
  <si>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</si>
  <si>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</si>
  <si>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</si>
  <si>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</si>
  <si>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</si>
  <si>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</si>
  <si>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</si>
  <si>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</si>
  <si>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</si>
  <si>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</si>
  <si>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</si>
  <si>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</si>
  <si>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</si>
  <si>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</si>
  <si>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</si>
  <si>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</si>
  <si>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</si>
  <si>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</si>
  <si>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</si>
  <si>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</si>
  <si>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</si>
  <si>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</si>
  <si>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</si>
  <si>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</si>
  <si>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</si>
  <si>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</si>
  <si>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</si>
  <si>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</si>
  <si>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</si>
  <si>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</si>
  <si>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</si>
  <si>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</si>
  <si>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</si>
  <si>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</si>
  <si>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</si>
  <si>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</si>
  <si>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</si>
  <si>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</si>
  <si>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</si>
  <si>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</si>
  <si>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</si>
  <si>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</si>
  <si>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</si>
  <si>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</si>
  <si>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</si>
  <si>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</si>
  <si>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</si>
  <si>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</si>
  <si>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</si>
  <si>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</si>
  <si>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</si>
  <si>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</si>
  <si>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</si>
  <si>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</si>
  <si>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</si>
  <si>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</si>
  <si>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</si>
  <si>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</si>
  <si>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</si>
  <si>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</si>
  <si>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</si>
  <si>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</si>
  <si>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</si>
  <si>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</si>
  <si>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</si>
  <si>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</si>
  <si>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</si>
  <si>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</si>
  <si>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</si>
  <si>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</si>
  <si>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</si>
  <si>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</si>
  <si>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</si>
  <si>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</si>
  <si>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</si>
  <si>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</si>
  <si>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</si>
  <si>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</si>
  <si>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</si>
  <si>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</si>
  <si>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</si>
  <si>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</si>
  <si>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</si>
  <si>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</si>
  <si>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</si>
  <si>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</si>
  <si>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</si>
  <si>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</si>
  <si>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</si>
  <si>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</si>
  <si>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</si>
  <si>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</si>
  <si>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</si>
  <si>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</si>
  <si>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</si>
  <si>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</si>
  <si>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</si>
  <si>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</si>
  <si>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</si>
  <si>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</si>
  <si>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</si>
  <si>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</si>
  <si>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</si>
  <si>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</si>
  <si>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</si>
  <si>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</si>
  <si>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</si>
  <si>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</si>
  <si>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</si>
  <si>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</si>
  <si>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</si>
  <si>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</si>
  <si>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</si>
  <si>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</si>
  <si>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</si>
  <si>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</si>
  <si>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</si>
  <si>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</si>
  <si>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</si>
  <si>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</si>
  <si>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</si>
  <si>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</si>
  <si>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</si>
  <si>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</si>
  <si>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</si>
  <si>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</si>
  <si>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</si>
  <si>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</si>
  <si>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</si>
  <si>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</si>
  <si>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</si>
  <si>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</si>
  <si>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</si>
  <si>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</si>
  <si>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</si>
  <si>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</si>
  <si>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</si>
  <si>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</si>
  <si>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</si>
  <si>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</si>
  <si>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</si>
  <si>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</si>
  <si>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</si>
  <si>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</si>
  <si>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</si>
  <si>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</si>
  <si>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</si>
  <si>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</si>
  <si>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</si>
  <si>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</si>
  <si>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</si>
  <si>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</si>
  <si>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</si>
  <si>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</si>
  <si>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</si>
  <si>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</si>
  <si>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</si>
  <si>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</si>
  <si>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</si>
  <si>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</si>
  <si>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</si>
  <si>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</si>
  <si>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</si>
  <si>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</si>
  <si>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</si>
  <si>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</si>
  <si>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</si>
  <si>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</si>
  <si>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</si>
  <si>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</si>
  <si>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</si>
  <si>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</si>
  <si>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</si>
  <si>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</si>
  <si>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</si>
  <si>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</si>
  <si>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</si>
  <si>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</si>
  <si>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</si>
  <si>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</si>
  <si>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</si>
  <si>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</si>
  <si>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</si>
  <si>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</si>
  <si>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</si>
  <si>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</si>
  <si>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</si>
  <si>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</si>
  <si>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</si>
  <si>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</si>
  <si>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</si>
  <si>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</si>
  <si>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</si>
  <si>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</si>
  <si>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</si>
  <si>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</si>
  <si>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</si>
  <si>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</si>
  <si>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</si>
  <si>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</si>
  <si>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</si>
  <si>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</si>
  <si>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</si>
  <si>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</si>
  <si>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</si>
  <si>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</si>
  <si>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</si>
  <si>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</si>
  <si>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</si>
  <si>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</si>
  <si>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</si>
  <si>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</si>
  <si>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</si>
  <si>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</si>
  <si>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</si>
  <si>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</si>
  <si>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</si>
  <si>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</si>
  <si>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</si>
  <si>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</si>
  <si>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</si>
  <si>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</si>
  <si>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</si>
  <si>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</si>
  <si>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</si>
  <si>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</si>
  <si>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</si>
  <si>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</si>
  <si>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</si>
  <si>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</si>
  <si>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</si>
  <si>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</si>
  <si>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</si>
  <si>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</si>
  <si>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</si>
  <si>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</si>
  <si>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</si>
  <si>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</si>
  <si>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</si>
  <si>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</si>
  <si>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</si>
  <si>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</si>
  <si>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</si>
  <si>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</si>
  <si>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</si>
  <si>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</si>
  <si>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</si>
  <si>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</si>
  <si>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</si>
  <si>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</si>
  <si>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</si>
  <si>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</si>
  <si>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</si>
  <si>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</si>
  <si>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</si>
  <si>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</si>
  <si>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</si>
  <si>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</si>
  <si>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</si>
  <si>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</si>
  <si>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</si>
  <si>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</si>
  <si>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</si>
  <si>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</si>
  <si>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</si>
  <si>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</si>
  <si>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</si>
  <si>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</si>
  <si>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</si>
  <si>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</si>
  <si>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</si>
  <si>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</si>
  <si>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</si>
  <si>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</si>
  <si>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</si>
  <si>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</si>
  <si>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</si>
  <si>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</si>
  <si>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</si>
  <si>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</si>
  <si>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</si>
  <si>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</si>
  <si>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</si>
  <si>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</si>
  <si>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</si>
  <si>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</si>
  <si>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</si>
  <si>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</si>
  <si>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</si>
  <si>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</si>
  <si>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</si>
  <si>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</si>
  <si>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</si>
  <si>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</si>
  <si>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</si>
  <si>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</si>
  <si>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</si>
  <si>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</si>
  <si>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</si>
  <si>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</si>
  <si>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</si>
  <si>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</si>
  <si>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</si>
  <si>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</si>
  <si>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</si>
  <si>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</si>
  <si>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</si>
  <si>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</si>
  <si>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</si>
  <si>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</si>
  <si>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</si>
  <si>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</si>
  <si>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</si>
  <si>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</si>
  <si>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</si>
  <si>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</si>
  <si>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</si>
  <si>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</si>
  <si>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</si>
  <si>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</si>
  <si>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</si>
  <si>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</si>
  <si>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</si>
  <si>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</si>
  <si>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</si>
  <si>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</si>
  <si>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</si>
  <si>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</si>
  <si>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</si>
  <si>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</si>
  <si>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</si>
  <si>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</si>
  <si>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</si>
  <si>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</si>
  <si>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</si>
  <si>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</si>
  <si>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</si>
  <si>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</si>
  <si>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</si>
  <si>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</si>
  <si>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</si>
  <si>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</si>
  <si>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</si>
  <si>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</si>
  <si>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</si>
  <si>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</si>
  <si>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</si>
  <si>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</si>
  <si>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</si>
  <si>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</si>
  <si>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</si>
  <si>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</si>
  <si>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</si>
  <si>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</si>
  <si>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</si>
  <si>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</si>
  <si>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</si>
  <si>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</si>
  <si>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</si>
  <si>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</si>
  <si>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</si>
  <si>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</si>
  <si>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</si>
  <si>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</si>
  <si>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</si>
  <si>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</si>
  <si>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</si>
  <si>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</si>
  <si>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</si>
  <si>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</si>
  <si>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</si>
  <si>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</si>
  <si>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</si>
  <si>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</si>
  <si>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</si>
  <si>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</si>
  <si>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</si>
  <si>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</si>
  <si>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</si>
  <si>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</si>
  <si>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</si>
  <si>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</si>
  <si>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</si>
  <si>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</si>
  <si>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</si>
  <si>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</si>
  <si>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</si>
  <si>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</si>
  <si>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</si>
  <si>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</si>
  <si>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</si>
  <si>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</si>
  <si>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</si>
  <si>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</si>
  <si>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</si>
  <si>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</si>
  <si>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</si>
  <si>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</si>
  <si>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</si>
  <si>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</si>
  <si>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</si>
  <si>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</si>
  <si>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</si>
  <si>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</si>
  <si>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</si>
  <si>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</si>
  <si>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</si>
  <si>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</si>
  <si>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</si>
  <si>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</si>
  <si>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</si>
  <si>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</si>
  <si>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</si>
  <si>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</si>
  <si>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</si>
  <si>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</si>
  <si>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</si>
  <si>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</si>
  <si>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</si>
  <si>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</si>
  <si>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</si>
  <si>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</si>
  <si>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</si>
  <si>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</si>
  <si>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</si>
  <si>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</si>
  <si>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</si>
  <si>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</si>
  <si>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</si>
  <si>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</si>
  <si>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</si>
  <si>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</si>
  <si>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</si>
  <si>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</si>
  <si>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</si>
  <si>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</si>
  <si>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</si>
  <si>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</si>
  <si>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</si>
  <si>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</si>
  <si>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</si>
  <si>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</si>
  <si>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</si>
  <si>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</si>
  <si>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</si>
  <si>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</si>
  <si>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</si>
  <si>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</si>
  <si>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</si>
  <si>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</si>
  <si>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</si>
  <si>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</si>
  <si>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</si>
  <si>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</si>
  <si>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</si>
  <si>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</si>
  <si>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</si>
  <si>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</si>
  <si>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</si>
  <si>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</si>
  <si>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</si>
  <si>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</si>
  <si>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</si>
  <si>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</si>
  <si>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</si>
  <si>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</si>
  <si>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</si>
  <si>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</si>
  <si>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</si>
  <si>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</si>
  <si>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</si>
  <si>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</si>
  <si>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</si>
  <si>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</si>
  <si>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</si>
  <si>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</si>
  <si>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</si>
  <si>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</si>
  <si>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</si>
  <si>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</si>
  <si>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</si>
  <si>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</si>
  <si>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</si>
  <si>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</si>
  <si>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</si>
  <si>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</si>
  <si>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</si>
  <si>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</si>
  <si>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</si>
  <si>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</si>
  <si>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</si>
  <si>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</si>
  <si>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</si>
  <si>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</si>
  <si>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</si>
  <si>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</si>
  <si>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</si>
  <si>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</si>
  <si>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</si>
  <si>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</si>
  <si>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</si>
  <si>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</si>
  <si>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</si>
  <si>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</si>
  <si>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</si>
  <si>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</si>
  <si>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</si>
  <si>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</si>
  <si>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</si>
  <si>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</si>
  <si>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</si>
  <si>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</si>
  <si>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</si>
  <si>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</si>
  <si>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</si>
  <si>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</si>
  <si>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</si>
  <si>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</si>
  <si>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</si>
  <si>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</si>
  <si>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</si>
  <si>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</si>
  <si>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</si>
  <si>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</si>
  <si>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</si>
  <si>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</si>
  <si>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</si>
  <si>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</si>
  <si>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</si>
  <si>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</si>
  <si>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</si>
  <si>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</si>
  <si>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</si>
  <si>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</si>
  <si>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</si>
  <si>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</si>
  <si>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</si>
  <si>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</si>
  <si>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</si>
  <si>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</si>
  <si>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</si>
  <si>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</si>
  <si>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</si>
  <si>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</si>
  <si>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</si>
  <si>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</si>
  <si>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</si>
  <si>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</si>
  <si>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</si>
  <si>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</si>
  <si>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</si>
  <si>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</si>
  <si>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</si>
  <si>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</si>
  <si>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</si>
  <si>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</si>
  <si>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</si>
  <si>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</si>
  <si>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</si>
  <si>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</si>
  <si>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</si>
  <si>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</si>
  <si>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</si>
  <si>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</si>
  <si>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</si>
  <si>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</si>
  <si>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</si>
  <si>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</si>
  <si>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</si>
  <si>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</si>
  <si>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</si>
  <si>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</si>
  <si>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</si>
  <si>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</si>
  <si>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</si>
  <si>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</si>
  <si>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</si>
  <si>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</si>
  <si>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</si>
  <si>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</si>
  <si>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</si>
  <si>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</si>
  <si>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</si>
  <si>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</si>
  <si>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</si>
  <si>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</si>
  <si>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</si>
  <si>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</si>
  <si>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</si>
  <si>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</si>
  <si>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</si>
  <si>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</si>
  <si>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</si>
  <si>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</si>
  <si>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</si>
  <si>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</si>
  <si>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</si>
  <si>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</si>
  <si>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</si>
  <si>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</si>
  <si>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</si>
  <si>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</si>
  <si>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</si>
  <si>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</si>
  <si>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</si>
  <si>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</si>
  <si>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</si>
  <si>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</si>
  <si>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</si>
  <si>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</si>
  <si>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</si>
  <si>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</si>
  <si>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</si>
  <si>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</si>
  <si>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</si>
  <si>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</si>
  <si>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</si>
  <si>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</si>
  <si>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</si>
  <si>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</si>
  <si>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</si>
  <si>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</si>
  <si>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</si>
  <si>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</si>
  <si>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</si>
  <si>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</si>
  <si>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</si>
  <si>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</si>
  <si>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</si>
  <si>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</si>
  <si>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</si>
  <si>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</si>
  <si>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</si>
  <si>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</si>
  <si>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</si>
  <si>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</si>
  <si>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</si>
  <si>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</si>
  <si>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</si>
  <si>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</si>
  <si>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</si>
  <si>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</si>
  <si>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</si>
  <si>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</si>
  <si>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</si>
  <si>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</si>
  <si>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</si>
  <si>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</si>
  <si>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</si>
  <si>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</si>
  <si>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</si>
  <si>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</si>
  <si>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</si>
  <si>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</si>
  <si>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</si>
  <si>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</si>
  <si>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</si>
  <si>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</si>
  <si>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</si>
  <si>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</si>
  <si>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</si>
  <si>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</si>
  <si>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</si>
  <si>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</si>
  <si>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</si>
  <si>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</si>
  <si>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</si>
  <si>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</si>
  <si>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</si>
  <si>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</si>
  <si>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</si>
  <si>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</si>
  <si>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</si>
  <si>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</si>
  <si>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</si>
  <si>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</si>
  <si>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</si>
  <si>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</si>
  <si>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</si>
  <si>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</si>
  <si>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</si>
  <si>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</si>
  <si>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</si>
  <si>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</si>
  <si>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</si>
  <si>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</si>
  <si>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</si>
  <si>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</si>
  <si>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</si>
  <si>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</si>
  <si>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</si>
  <si>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</si>
  <si>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</si>
  <si>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</si>
  <si>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</si>
  <si>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</si>
  <si>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</si>
  <si>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</si>
  <si>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</si>
  <si>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</si>
  <si>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</si>
  <si>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</si>
  <si>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</si>
  <si>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</si>
  <si>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</si>
  <si>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</si>
  <si>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</si>
  <si>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</si>
  <si>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</si>
  <si>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</si>
  <si>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</si>
  <si>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</si>
  <si>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</si>
  <si>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</si>
  <si>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</si>
  <si>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</si>
  <si>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</si>
  <si>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</si>
  <si>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</si>
  <si>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</si>
  <si>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</si>
  <si>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</si>
  <si>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</si>
  <si>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</si>
  <si>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</si>
  <si>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</si>
  <si>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</si>
  <si>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</si>
  <si>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</si>
  <si>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</si>
  <si>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</si>
  <si>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</si>
  <si>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</si>
  <si>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</si>
  <si>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</si>
  <si>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</si>
  <si>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</si>
  <si>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</si>
  <si>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</si>
  <si>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</si>
  <si>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</si>
  <si>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</si>
  <si>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</si>
  <si>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</si>
  <si>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</si>
  <si>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</si>
  <si>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</si>
  <si>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</si>
  <si>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</si>
  <si>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</si>
  <si>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</si>
  <si>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</si>
  <si>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</si>
  <si>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</si>
  <si>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</si>
  <si>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</si>
  <si>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</si>
  <si>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</si>
  <si>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</si>
  <si>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</si>
  <si>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</si>
  <si>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</si>
  <si>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</si>
  <si>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</si>
  <si>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</si>
  <si>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</si>
  <si>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</si>
  <si>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</si>
  <si>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</si>
  <si>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</si>
  <si>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</si>
  <si>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</si>
  <si>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</si>
  <si>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</si>
  <si>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</si>
  <si>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</si>
  <si>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</si>
  <si>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</si>
  <si>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</si>
  <si>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</si>
  <si>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</si>
  <si>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</si>
  <si>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</si>
  <si>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</si>
  <si>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</si>
  <si>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</si>
  <si>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</si>
  <si>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</si>
  <si>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</si>
  <si>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</si>
  <si>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</si>
  <si>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</si>
  <si>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</si>
  <si>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</si>
  <si>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</si>
  <si>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</si>
  <si>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</si>
  <si>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</si>
  <si>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</si>
  <si>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</si>
  <si>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</si>
  <si>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</si>
  <si>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</si>
  <si>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</si>
  <si>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</si>
  <si>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</si>
  <si>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</si>
  <si>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</si>
  <si>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</si>
  <si>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</si>
  <si>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</si>
  <si>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</si>
  <si>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</si>
  <si>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</si>
  <si>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</si>
  <si>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</si>
  <si>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</si>
  <si>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</si>
  <si>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</si>
  <si>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</si>
  <si>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</si>
  <si>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</si>
  <si>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</si>
  <si>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</si>
  <si>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</si>
  <si>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</si>
  <si>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</si>
  <si>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</si>
  <si>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</si>
  <si>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</si>
  <si>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</si>
  <si>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</si>
  <si>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</si>
  <si>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</si>
  <si>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</si>
  <si>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</si>
  <si>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</si>
  <si>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</si>
  <si>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</si>
  <si>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</si>
  <si>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</si>
  <si>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</si>
  <si>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</si>
  <si>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</si>
  <si>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</si>
  <si>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</si>
  <si>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</si>
  <si>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</si>
  <si>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</si>
  <si>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</si>
  <si>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</si>
  <si>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</si>
  <si>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</si>
  <si>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</si>
  <si>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</si>
  <si>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</si>
  <si>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</si>
  <si>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</si>
  <si>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</si>
  <si>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</si>
  <si>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</si>
  <si>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</si>
  <si>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</si>
  <si>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</si>
  <si>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</si>
  <si>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</si>
  <si>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</si>
  <si>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</si>
  <si>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</si>
  <si>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</si>
  <si>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</si>
  <si>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</si>
  <si>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</si>
  <si>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</si>
  <si>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</si>
  <si>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</si>
  <si>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</si>
  <si>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</si>
  <si>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</si>
  <si>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</si>
  <si>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</si>
  <si>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</si>
  <si>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</si>
  <si>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</si>
  <si>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</si>
  <si>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</si>
  <si>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</si>
  <si>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</si>
  <si>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</si>
  <si>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</si>
  <si>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</si>
  <si>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</si>
  <si>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</si>
  <si>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</si>
  <si>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</si>
  <si>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</si>
  <si>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</si>
  <si>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</si>
  <si>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</si>
  <si>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</si>
  <si>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</si>
  <si>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</si>
  <si>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</si>
  <si>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</si>
  <si>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</si>
  <si>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</si>
  <si>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</si>
  <si>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</si>
  <si>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</si>
  <si>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</si>
  <si>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</si>
  <si>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</si>
  <si>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</si>
  <si>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</si>
  <si>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</si>
  <si>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</si>
  <si>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</si>
  <si>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</si>
  <si>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</si>
  <si>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</si>
  <si>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</si>
  <si>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</si>
  <si>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</si>
  <si>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</si>
  <si>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</si>
  <si>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</si>
  <si>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</si>
  <si>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</si>
  <si>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</si>
  <si>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</si>
  <si>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</si>
  <si>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</si>
  <si>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</si>
  <si>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</si>
  <si>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</si>
  <si>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</si>
  <si>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</si>
  <si>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</si>
  <si>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</si>
  <si>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</si>
  <si>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</si>
  <si>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</si>
  <si>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</si>
  <si>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</si>
  <si>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</si>
  <si>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</si>
  <si>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</si>
  <si>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</si>
  <si>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</si>
  <si>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</si>
  <si>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</si>
  <si>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</si>
  <si>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</si>
  <si>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</si>
  <si>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</si>
  <si>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</si>
  <si>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</si>
  <si>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</si>
  <si>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</si>
  <si>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</si>
  <si>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</si>
  <si>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</si>
  <si>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</si>
  <si>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</si>
  <si>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</si>
  <si>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</si>
  <si>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</si>
  <si>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</si>
  <si>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</si>
  <si>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</si>
  <si>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</si>
  <si>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</si>
  <si>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</si>
  <si>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</si>
  <si>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</si>
  <si>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</si>
  <si>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</si>
  <si>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</si>
  <si>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</si>
  <si>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</si>
  <si>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</si>
  <si>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</si>
  <si>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</si>
  <si>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</si>
  <si>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</si>
  <si>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</si>
  <si>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</si>
  <si>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</si>
  <si>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</si>
  <si>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</si>
  <si>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</si>
  <si>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</si>
  <si>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</si>
  <si>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</si>
  <si>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</si>
  <si>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</si>
  <si>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</si>
  <si>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</si>
  <si>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</si>
  <si>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</si>
  <si>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</si>
  <si>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</si>
  <si>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</si>
  <si>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</si>
  <si>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</si>
  <si>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</si>
  <si>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</si>
  <si>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</si>
  <si>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</si>
  <si>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</si>
  <si>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</si>
  <si>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</si>
  <si>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</si>
  <si>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</si>
  <si>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</si>
  <si>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</si>
  <si>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</si>
  <si>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</si>
  <si>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</si>
  <si>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</si>
  <si>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</si>
  <si>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</si>
  <si>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</si>
  <si>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</si>
  <si>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</si>
  <si>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</si>
  <si>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</si>
  <si>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</si>
  <si>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</si>
  <si>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</si>
  <si>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</si>
  <si>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</si>
  <si>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</si>
  <si>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</si>
  <si>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</si>
  <si>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</si>
  <si>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</si>
  <si>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</si>
  <si>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</si>
  <si>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</si>
  <si>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</si>
  <si>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</si>
  <si>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</si>
  <si>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</si>
  <si>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</si>
  <si>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</si>
  <si>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</si>
  <si>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</si>
  <si>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</si>
  <si>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</si>
  <si>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</si>
  <si>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</si>
  <si>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</si>
  <si>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</si>
  <si>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</si>
  <si>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</si>
  <si>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</si>
  <si>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</si>
  <si>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</si>
  <si>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</si>
  <si>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</si>
  <si>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</si>
  <si>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</si>
  <si>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</si>
  <si>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</si>
  <si>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</si>
  <si>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</si>
  <si>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</si>
  <si>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</si>
  <si>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</si>
  <si>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</si>
  <si>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</si>
  <si>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</si>
  <si>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</si>
  <si>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</si>
  <si>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</si>
  <si>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</si>
  <si>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</si>
  <si>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</si>
  <si>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</si>
  <si>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</si>
  <si>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</si>
  <si>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</si>
  <si>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</si>
  <si>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</si>
  <si>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</si>
  <si>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</si>
  <si>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</si>
  <si>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</si>
  <si>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</si>
  <si>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</si>
  <si>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</si>
  <si>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</si>
  <si>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</si>
  <si>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</si>
  <si>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</si>
  <si>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</si>
  <si>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</si>
  <si>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</si>
  <si>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</si>
  <si>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</si>
  <si>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</si>
  <si>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</si>
  <si>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</si>
  <si>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</si>
  <si>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</si>
  <si>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</si>
  <si>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</si>
  <si>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</si>
  <si>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</si>
  <si>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</si>
  <si>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</si>
  <si>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</si>
  <si>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</si>
  <si>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</si>
  <si>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</si>
  <si>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</si>
  <si>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</si>
  <si>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</si>
  <si>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</si>
  <si>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</si>
  <si>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</si>
  <si>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</si>
  <si>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</si>
  <si>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</si>
  <si>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</si>
  <si>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</si>
  <si>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</si>
  <si>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</si>
  <si>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</si>
  <si>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</si>
  <si>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</si>
  <si>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</si>
  <si>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</si>
  <si>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</si>
  <si>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</si>
  <si>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</si>
  <si>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</si>
  <si>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</si>
  <si>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</si>
  <si>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</si>
  <si>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</si>
  <si>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</si>
  <si>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</si>
  <si>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</si>
  <si>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</si>
  <si>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</si>
  <si>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</si>
  <si>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</si>
  <si>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</si>
  <si>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</si>
  <si>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</si>
  <si>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</si>
  <si>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</si>
  <si>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</si>
  <si>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</si>
  <si>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</si>
  <si>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</si>
  <si>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</si>
  <si>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</si>
  <si>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</si>
  <si>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</si>
  <si>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</si>
  <si>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</si>
  <si>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</si>
  <si>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</si>
  <si>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</si>
  <si>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</si>
  <si>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</si>
  <si>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</si>
  <si>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</si>
  <si>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</si>
  <si>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</si>
  <si>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</si>
  <si>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</si>
  <si>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</si>
  <si>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</si>
  <si>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</si>
  <si>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</si>
  <si>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</si>
  <si>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</si>
  <si>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</si>
  <si>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</si>
  <si>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</si>
  <si>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</si>
  <si>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</si>
  <si>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</si>
  <si>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</si>
  <si>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</si>
  <si>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</si>
  <si>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</si>
  <si>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</si>
  <si>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</si>
  <si>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</si>
  <si>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</si>
  <si>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</si>
  <si>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</si>
  <si>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</si>
  <si>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</si>
  <si>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</si>
  <si>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</si>
  <si>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</si>
  <si>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</si>
  <si>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</si>
  <si>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</si>
  <si>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</si>
  <si>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</si>
  <si>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</si>
  <si>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</si>
  <si>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</si>
  <si>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</si>
  <si>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</si>
  <si>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</si>
  <si>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</si>
  <si>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</si>
  <si>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</si>
  <si>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</si>
  <si>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</si>
  <si>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</si>
  <si>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</si>
  <si>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</si>
  <si>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</si>
  <si>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</si>
  <si>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</si>
  <si>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</si>
  <si>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</si>
  <si>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</si>
  <si>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</si>
  <si>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</si>
  <si>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</si>
  <si>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</si>
  <si>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</si>
  <si>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</si>
  <si>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</si>
  <si>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</si>
  <si>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</si>
  <si>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</si>
  <si>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</si>
  <si>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</si>
  <si>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</si>
  <si>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</si>
  <si>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</si>
  <si>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</si>
  <si>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</si>
  <si>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</si>
  <si>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</si>
  <si>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</si>
  <si>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</si>
  <si>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</si>
  <si>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</si>
  <si>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</si>
  <si>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</si>
  <si>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</si>
  <si>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</si>
  <si>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</si>
  <si>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</si>
  <si>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</si>
  <si>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</si>
  <si>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</si>
  <si>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</si>
  <si>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</si>
  <si>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</si>
  <si>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</si>
  <si>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</si>
  <si>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</si>
  <si>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</si>
  <si>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</si>
  <si>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</si>
  <si>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</si>
  <si>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</si>
  <si>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</si>
  <si>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</si>
  <si>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</si>
  <si>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</si>
  <si>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</si>
  <si>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</si>
  <si>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</si>
  <si>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</si>
  <si>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</si>
  <si>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</si>
  <si>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</si>
  <si>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</si>
  <si>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</si>
  <si>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</si>
  <si>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</si>
  <si>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</si>
  <si>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</si>
  <si>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</si>
  <si>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</si>
  <si>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</si>
  <si>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</si>
  <si>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</si>
  <si>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</si>
  <si>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</si>
  <si>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</si>
  <si>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</si>
  <si>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</si>
  <si>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</si>
  <si>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</si>
  <si>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</si>
  <si>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</si>
  <si>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</si>
  <si>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</si>
  <si>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</si>
  <si>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</si>
  <si>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</si>
  <si>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</si>
  <si>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</si>
  <si>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</si>
  <si>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</si>
  <si>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</si>
  <si>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</si>
  <si>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</si>
  <si>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</si>
  <si>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</si>
  <si>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</si>
  <si>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</si>
  <si>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</si>
  <si>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</si>
  <si>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</si>
  <si>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</si>
  <si>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</si>
  <si>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</si>
  <si>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</si>
  <si>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</si>
  <si>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</si>
  <si>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</si>
  <si>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</si>
  <si>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</si>
  <si>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</si>
  <si>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</si>
  <si>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</si>
  <si>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</si>
  <si>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</si>
  <si>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</si>
  <si>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</si>
  <si>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</si>
  <si>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</si>
  <si>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</si>
  <si>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</si>
  <si>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</si>
  <si>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</si>
  <si>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</si>
  <si>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</si>
  <si>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</si>
  <si>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</si>
  <si>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</si>
  <si>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</si>
  <si>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</si>
  <si>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</si>
  <si>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</si>
  <si>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</si>
  <si>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</si>
  <si>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</si>
  <si>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</si>
  <si>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</si>
  <si>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</si>
  <si>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</si>
  <si>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</si>
  <si>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</si>
  <si>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</si>
  <si>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</si>
  <si>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</si>
  <si>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</si>
  <si>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</si>
  <si>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</si>
  <si>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</si>
  <si>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</si>
  <si>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</si>
  <si>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</si>
  <si>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</si>
  <si>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</si>
  <si>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</si>
  <si>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</si>
  <si>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</si>
  <si>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</si>
  <si>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</si>
  <si>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</si>
  <si>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</si>
  <si>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</si>
  <si>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</si>
  <si>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</si>
  <si>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</si>
  <si>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</si>
  <si>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</si>
  <si>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</si>
  <si>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</si>
  <si>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</si>
  <si>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</si>
  <si>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</si>
  <si>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</si>
  <si>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</si>
  <si>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</si>
  <si>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</si>
  <si>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</si>
  <si>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</si>
  <si>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</si>
  <si>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</si>
  <si>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</si>
  <si>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</si>
  <si>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</si>
  <si>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</si>
  <si>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</si>
  <si>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</si>
  <si>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</si>
  <si>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</si>
  <si>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</si>
  <si>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</si>
  <si>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</si>
  <si>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</si>
  <si>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</si>
  <si>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</si>
  <si>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</si>
  <si>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</si>
  <si>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</si>
  <si>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</si>
  <si>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</si>
  <si>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</si>
  <si>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</si>
  <si>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</si>
  <si>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</si>
  <si>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</si>
  <si>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</si>
  <si>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</si>
  <si>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</si>
  <si>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</si>
  <si>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</si>
  <si>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</si>
  <si>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</si>
  <si>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</si>
  <si>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</si>
  <si>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</si>
  <si>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</si>
  <si>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</si>
  <si>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</si>
  <si>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</si>
  <si>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</si>
  <si>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</si>
  <si>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</si>
  <si>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</si>
  <si>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</si>
  <si>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</si>
  <si>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</si>
  <si>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</si>
  <si>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</si>
  <si>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</si>
  <si>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</si>
  <si>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</si>
  <si>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</si>
  <si>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</si>
  <si>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</si>
  <si>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</si>
  <si>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</si>
  <si>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</si>
  <si>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</si>
  <si>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</si>
  <si>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</si>
  <si>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</si>
  <si>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</si>
  <si>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</si>
  <si>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</si>
  <si>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</si>
  <si>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</si>
  <si>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</si>
  <si>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</si>
  <si>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</si>
  <si>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</si>
  <si>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</si>
  <si>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</si>
  <si>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</si>
  <si>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</si>
  <si>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</si>
  <si>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</si>
  <si>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</si>
  <si>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</si>
  <si>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</si>
  <si>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</si>
  <si>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</si>
  <si>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</si>
  <si>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</si>
  <si>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</si>
  <si>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</si>
  <si>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</si>
  <si>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</si>
  <si>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</si>
  <si>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</si>
  <si>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</si>
  <si>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</si>
  <si>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</si>
  <si>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</si>
  <si>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</si>
  <si>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</si>
  <si>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</si>
  <si>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</si>
  <si>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</si>
  <si>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</si>
  <si>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</si>
  <si>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</si>
  <si>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</si>
  <si>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</si>
  <si>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</si>
  <si>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</si>
  <si>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</si>
  <si>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</si>
  <si>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</si>
  <si>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</si>
  <si>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</si>
  <si>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</si>
  <si>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</si>
  <si>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</si>
  <si>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</si>
  <si>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</si>
  <si>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</si>
  <si>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</si>
  <si>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</si>
  <si>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</si>
  <si>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</si>
  <si>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</si>
  <si>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</si>
  <si>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</si>
  <si>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</si>
  <si>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</si>
  <si>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</si>
  <si>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</si>
  <si>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</si>
  <si>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</si>
  <si>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</si>
  <si>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</si>
  <si>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</si>
  <si>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</si>
  <si>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</si>
  <si>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</si>
  <si>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</si>
  <si>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</si>
  <si>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</si>
  <si>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</si>
  <si>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</si>
  <si>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</si>
  <si>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</si>
  <si>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</si>
  <si>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</si>
  <si>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</si>
  <si>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</si>
  <si>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</si>
  <si>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</si>
  <si>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</si>
  <si>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</si>
  <si>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</si>
  <si>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</si>
  <si>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</si>
  <si>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</si>
  <si>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</si>
  <si>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</si>
  <si>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</si>
  <si>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</si>
  <si>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</si>
  <si>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</si>
  <si>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</si>
  <si>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</si>
  <si>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</si>
  <si>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</si>
  <si>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</si>
  <si>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</si>
  <si>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</si>
  <si>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</si>
  <si>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</si>
  <si>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</si>
  <si>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</si>
  <si>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</si>
  <si>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</si>
  <si>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</si>
  <si>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</si>
  <si>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</si>
  <si>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</si>
  <si>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</si>
  <si>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</si>
  <si>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</si>
  <si>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</si>
  <si>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</si>
  <si>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</si>
  <si>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</si>
  <si>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</si>
  <si>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</si>
  <si>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</si>
  <si>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</si>
  <si>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</si>
  <si>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</si>
  <si>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</si>
  <si>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</si>
  <si>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</si>
  <si>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</si>
  <si>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</si>
  <si>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</si>
  <si>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</si>
  <si>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</si>
  <si>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</si>
  <si>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</si>
  <si>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</si>
  <si>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</si>
  <si>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</si>
  <si>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</si>
  <si>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</si>
  <si>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</si>
  <si>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</si>
  <si>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</si>
  <si>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</si>
  <si>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</si>
  <si>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</si>
  <si>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</si>
  <si>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</si>
  <si>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</si>
  <si>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</si>
  <si>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</si>
  <si>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</si>
  <si>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</si>
  <si>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</si>
  <si>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</si>
  <si>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</si>
  <si>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</si>
  <si>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</si>
  <si>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</si>
  <si>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</si>
  <si>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</si>
  <si>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</si>
  <si>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</si>
  <si>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</si>
  <si>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</si>
  <si>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</si>
  <si>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</si>
  <si>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</si>
  <si>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</si>
  <si>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</si>
  <si>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</si>
  <si>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</si>
  <si>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</si>
  <si>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</si>
  <si>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</si>
  <si>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</si>
  <si>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</si>
  <si>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</si>
  <si>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</si>
  <si>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</si>
  <si>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</si>
  <si>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</si>
  <si>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</si>
  <si>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</si>
  <si>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</si>
  <si>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</si>
  <si>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</si>
  <si>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</si>
  <si>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</si>
  <si>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</si>
  <si>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</si>
  <si>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</si>
  <si>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</si>
  <si>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</si>
  <si>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</si>
  <si>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</si>
  <si>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</si>
  <si>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</si>
  <si>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</si>
  <si>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</si>
  <si>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</si>
  <si>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</si>
  <si>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</si>
  <si>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</si>
  <si>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</si>
  <si>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</si>
  <si>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</si>
  <si>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</si>
  <si>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</si>
  <si>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</si>
  <si>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</si>
  <si>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</si>
  <si>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</si>
  <si>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</si>
  <si>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</si>
  <si>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</si>
  <si>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</si>
  <si>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</si>
  <si>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</si>
  <si>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</si>
  <si>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</si>
  <si>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</si>
  <si>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</si>
  <si>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</si>
  <si>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</si>
  <si>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</si>
  <si>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</si>
  <si>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</si>
  <si>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</si>
  <si>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</si>
  <si>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</si>
  <si>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</si>
  <si>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</si>
  <si>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</si>
  <si>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</si>
  <si>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</si>
  <si>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</si>
  <si>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</si>
  <si>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</si>
  <si>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</si>
  <si>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</si>
  <si>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</si>
  <si>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</si>
  <si>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</si>
  <si>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</si>
  <si>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</si>
  <si>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</si>
  <si>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</si>
  <si>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</si>
  <si>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</si>
  <si>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</si>
  <si>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</si>
  <si>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</si>
  <si>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</si>
  <si>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</si>
  <si>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</si>
  <si>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</si>
  <si>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</si>
  <si>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</si>
  <si>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</si>
  <si>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</si>
  <si>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</si>
  <si>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</si>
  <si>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</si>
  <si>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</si>
  <si>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</si>
  <si>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</si>
  <si>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</si>
  <si>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</si>
  <si>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</si>
  <si>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</si>
  <si>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</si>
  <si>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</si>
  <si>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</si>
  <si>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</si>
  <si>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</si>
  <si>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</si>
  <si>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</si>
  <si>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</si>
  <si>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</si>
  <si>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</si>
  <si>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</si>
  <si>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</si>
  <si>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</si>
  <si>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</si>
  <si>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</si>
  <si>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</si>
  <si>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</si>
  <si>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</si>
  <si>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</si>
  <si>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</si>
  <si>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</si>
  <si>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</si>
  <si>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</si>
  <si>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</si>
  <si>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</si>
  <si>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</si>
  <si>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</si>
  <si>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</si>
  <si>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</si>
  <si>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</si>
  <si>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</si>
  <si>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</si>
  <si>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</si>
  <si>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</si>
  <si>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</si>
  <si>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</si>
  <si>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</si>
  <si>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</si>
  <si>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</si>
  <si>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</si>
  <si>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</si>
  <si>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</si>
  <si>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</si>
  <si>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</si>
  <si>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</si>
  <si>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</si>
  <si>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</si>
  <si>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</si>
  <si>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</si>
  <si>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</si>
  <si>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</si>
  <si>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</si>
  <si>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</si>
  <si>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</si>
  <si>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</si>
  <si>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</si>
  <si>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</si>
  <si>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</si>
  <si>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</si>
  <si>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</si>
  <si>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</si>
  <si>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</si>
  <si>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</si>
  <si>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</si>
  <si>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</si>
  <si>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</si>
  <si>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</si>
  <si>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</si>
  <si>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</si>
  <si>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</si>
  <si>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</si>
  <si>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</si>
  <si>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</si>
  <si>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</si>
  <si>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</si>
  <si>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</si>
  <si>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</si>
  <si>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</si>
  <si>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</si>
  <si>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</si>
  <si>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</si>
  <si>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</si>
  <si>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</si>
  <si>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</si>
  <si>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</si>
  <si>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</si>
  <si>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</si>
  <si>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</si>
  <si>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</si>
  <si>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</si>
  <si>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</si>
  <si>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</si>
  <si>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</si>
  <si>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</si>
  <si>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</si>
  <si>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</si>
  <si>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</si>
  <si>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</si>
  <si>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</si>
  <si>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</si>
  <si>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</si>
  <si>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</si>
  <si>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</si>
  <si>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</si>
  <si>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</si>
  <si>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</si>
  <si>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</si>
  <si>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</si>
  <si>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</si>
  <si>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</si>
  <si>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</si>
  <si>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</si>
  <si>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</si>
  <si>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</si>
  <si>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</si>
  <si>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</si>
  <si>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</si>
  <si>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</si>
  <si>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</si>
  <si>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</si>
  <si>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</si>
  <si>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</si>
  <si>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</si>
  <si>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</si>
  <si>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</si>
  <si>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</si>
  <si>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</si>
  <si>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</si>
  <si>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</si>
  <si>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</si>
  <si>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</si>
  <si>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</si>
  <si>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</si>
  <si>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</si>
  <si>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</si>
  <si>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</si>
  <si>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</si>
  <si>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</si>
  <si>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</si>
  <si>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</si>
  <si>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</si>
  <si>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</si>
  <si>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</si>
  <si>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</si>
  <si>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</si>
  <si>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</si>
  <si>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</si>
  <si>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</si>
  <si>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</si>
  <si>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</si>
  <si>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</si>
  <si>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</si>
  <si>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</si>
  <si>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</si>
  <si>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</si>
  <si>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</si>
  <si>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</si>
  <si>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</si>
  <si>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</si>
  <si>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</si>
  <si>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</si>
  <si>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</si>
  <si>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</si>
  <si>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</si>
  <si>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</si>
  <si>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</si>
  <si>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</si>
  <si>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</si>
  <si>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</si>
  <si>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</si>
  <si>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</si>
  <si>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</si>
  <si>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</si>
  <si>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</si>
  <si>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</si>
  <si>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</si>
  <si>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</si>
  <si>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</si>
  <si>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</si>
  <si>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</si>
  <si>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</si>
  <si>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</si>
  <si>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</si>
  <si>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</si>
  <si>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</si>
  <si>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</si>
  <si>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</si>
  <si>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</si>
  <si>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</si>
  <si>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</si>
  <si>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</si>
  <si>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</si>
  <si>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</si>
  <si>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</si>
  <si>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</si>
  <si>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</si>
  <si>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</si>
  <si>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</si>
  <si>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</si>
  <si>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</si>
  <si>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</si>
  <si>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</si>
  <si>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</si>
  <si>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</si>
  <si>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</si>
  <si>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</si>
  <si>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</si>
  <si>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</si>
  <si>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</si>
  <si>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</si>
  <si>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</si>
  <si>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</si>
  <si>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</si>
  <si>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</si>
  <si>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</si>
  <si>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</si>
  <si>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</si>
  <si>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</si>
  <si>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</si>
  <si>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</si>
  <si>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</si>
  <si>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</si>
  <si>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</si>
  <si>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</si>
  <si>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</si>
  <si>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</si>
  <si>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</si>
  <si>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</si>
  <si>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</si>
  <si>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</si>
  <si>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</si>
  <si>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</si>
  <si>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</si>
  <si>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</si>
  <si>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</si>
  <si>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</si>
  <si>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</si>
  <si>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</si>
  <si>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</si>
  <si>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</si>
  <si>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</si>
  <si>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</si>
  <si>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</si>
  <si>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</si>
  <si>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</si>
  <si>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</si>
  <si>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</si>
  <si>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</si>
  <si>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</si>
  <si>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</si>
  <si>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</si>
  <si>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</si>
  <si>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</si>
  <si>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</si>
  <si>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</si>
  <si>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</si>
  <si>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</si>
  <si>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</si>
  <si>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</si>
  <si>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</si>
  <si>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</si>
  <si>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</si>
  <si>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</si>
  <si>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</si>
  <si>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</si>
  <si>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</si>
  <si>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</si>
  <si>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</si>
  <si>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</si>
  <si>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</si>
  <si>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</si>
  <si>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</si>
  <si>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</si>
  <si>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</si>
  <si>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</si>
  <si>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</si>
  <si>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</si>
  <si>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</si>
  <si>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</si>
  <si>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</si>
  <si>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</si>
  <si>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</si>
  <si>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</si>
  <si>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</si>
  <si>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</si>
  <si>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</si>
  <si>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</si>
  <si>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</si>
  <si>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</si>
  <si>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</si>
  <si>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</si>
  <si>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</si>
  <si>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</si>
  <si>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</si>
  <si>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</si>
  <si>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</si>
  <si>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</si>
  <si>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</si>
  <si>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</si>
  <si>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</si>
  <si>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</si>
  <si>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</si>
  <si>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</si>
  <si>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</si>
  <si>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</si>
  <si>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</si>
  <si>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</si>
  <si>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</si>
  <si>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</si>
  <si>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</si>
  <si>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</si>
  <si>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</si>
  <si>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</si>
  <si>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</si>
  <si>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</si>
  <si>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</si>
  <si>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</si>
  <si>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</si>
  <si>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</si>
  <si>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</si>
  <si>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</si>
  <si>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</si>
  <si>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</si>
  <si>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</si>
  <si>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</si>
  <si>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</si>
  <si>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</si>
  <si>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</si>
  <si>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</si>
  <si>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</si>
  <si>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</si>
  <si>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</si>
  <si>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</si>
  <si>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</si>
  <si>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</si>
  <si>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</si>
  <si>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</si>
  <si>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</si>
  <si>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</si>
  <si>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</si>
  <si>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</si>
  <si>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</si>
  <si>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</si>
  <si>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</si>
  <si>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</si>
  <si>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</si>
  <si>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</si>
  <si>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</si>
  <si>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</si>
  <si>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</si>
  <si>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</si>
  <si>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</si>
  <si>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</si>
  <si>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</si>
  <si>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</si>
  <si>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</si>
  <si>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</si>
  <si>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</si>
  <si>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</si>
  <si>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</si>
  <si>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</si>
  <si>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</si>
  <si>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</si>
  <si>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</si>
  <si>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</si>
  <si>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</si>
  <si>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</si>
  <si>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</si>
  <si>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</si>
  <si>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</si>
  <si>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</si>
  <si>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</si>
  <si>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</si>
  <si>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</si>
  <si>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</si>
  <si>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</si>
  <si>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</si>
  <si>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</si>
  <si>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</si>
  <si>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</si>
  <si>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</si>
  <si>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</si>
  <si>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</si>
  <si>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</si>
  <si>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</si>
  <si>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</si>
  <si>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</si>
  <si>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</si>
  <si>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</si>
  <si>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</si>
  <si>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</si>
  <si>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</si>
  <si>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</si>
  <si>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</si>
  <si>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</si>
  <si>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</si>
  <si>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</si>
  <si>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</si>
  <si>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</si>
  <si>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</si>
  <si>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</si>
  <si>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</si>
  <si>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</si>
  <si>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</si>
  <si>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</si>
  <si>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</si>
  <si>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</si>
  <si>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</si>
  <si>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</si>
  <si>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</si>
  <si>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</si>
  <si>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</si>
  <si>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</si>
  <si>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</si>
  <si>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</si>
  <si>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</si>
  <si>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</si>
  <si>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</si>
  <si>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</si>
  <si>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</si>
  <si>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</si>
  <si>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</si>
  <si>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</si>
  <si>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</si>
  <si>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</si>
  <si>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</si>
  <si>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</si>
  <si>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</si>
  <si>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</si>
  <si>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</si>
  <si>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</si>
  <si>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</si>
  <si>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</si>
  <si>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</si>
  <si>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</si>
  <si>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</si>
  <si>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</si>
  <si>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</si>
  <si>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</si>
  <si>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</si>
  <si>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</si>
  <si>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</si>
  <si>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</si>
  <si>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</si>
  <si>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</si>
  <si>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</si>
  <si>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</si>
  <si>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</si>
  <si>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</si>
  <si>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</si>
  <si>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</si>
  <si>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</si>
  <si>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</si>
  <si>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</si>
  <si>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</si>
  <si>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</si>
  <si>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</si>
  <si>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</si>
  <si>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</si>
  <si>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</si>
  <si>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</si>
  <si>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</si>
  <si>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</si>
  <si>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</si>
  <si>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</si>
  <si>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</si>
  <si>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</si>
  <si>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</si>
  <si>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</si>
  <si>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</si>
  <si>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</si>
  <si>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</si>
  <si>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</si>
  <si>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</si>
  <si>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</si>
  <si>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</si>
  <si>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</si>
  <si>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</si>
  <si>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</si>
  <si>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</si>
  <si>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</si>
  <si>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</si>
  <si>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</si>
  <si>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</si>
  <si>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</si>
  <si>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</si>
  <si>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</si>
  <si>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</si>
  <si>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</si>
  <si>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</si>
  <si>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</si>
  <si>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</si>
  <si>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</si>
  <si>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</si>
  <si>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</si>
  <si>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</si>
  <si>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</si>
  <si>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</si>
  <si>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</si>
  <si>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</si>
  <si>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</si>
  <si>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</si>
  <si>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</si>
  <si>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</si>
  <si>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</si>
  <si>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</si>
  <si>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</si>
  <si>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</si>
  <si>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</si>
  <si>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</si>
  <si>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</si>
  <si>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</si>
  <si>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</si>
  <si>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</si>
  <si>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</si>
  <si>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</si>
  <si>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</si>
  <si>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</si>
  <si>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</si>
  <si>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</si>
  <si>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</si>
  <si>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</si>
  <si>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</si>
  <si>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</si>
  <si>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</si>
  <si>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</si>
  <si>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</si>
  <si>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</si>
  <si>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</si>
  <si>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</si>
  <si>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</si>
  <si>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</si>
  <si>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</si>
  <si>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</si>
  <si>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</si>
  <si>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</si>
  <si>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</si>
  <si>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</si>
  <si>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</si>
  <si>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</si>
  <si>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</si>
  <si>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</si>
  <si>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</si>
  <si>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</si>
  <si>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</si>
  <si>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</si>
  <si>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</si>
  <si>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</si>
  <si>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</si>
  <si>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</si>
  <si>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</si>
  <si>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</si>
  <si>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</si>
  <si>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</si>
  <si>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</si>
  <si>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</si>
  <si>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</si>
  <si>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</si>
  <si>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</si>
  <si>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</si>
  <si>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</si>
  <si>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</si>
  <si>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</si>
  <si>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</si>
  <si>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</si>
  <si>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</si>
  <si>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</si>
  <si>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</si>
  <si>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</si>
  <si>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</si>
  <si>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</si>
  <si>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</si>
  <si>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</si>
  <si>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</si>
  <si>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</si>
  <si>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</si>
  <si>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</si>
  <si>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</si>
  <si>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</si>
  <si>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</si>
  <si>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</si>
  <si>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</si>
  <si>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</si>
  <si>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</si>
  <si>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</si>
  <si>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</si>
  <si>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</si>
  <si>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</si>
  <si>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</si>
  <si>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</si>
  <si>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</si>
  <si>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</si>
  <si>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</si>
  <si>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</si>
  <si>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</si>
  <si>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</si>
  <si>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</si>
  <si>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</si>
  <si>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</si>
  <si>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</si>
  <si>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</si>
  <si>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</si>
  <si>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</si>
  <si>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</si>
  <si>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</si>
  <si>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</si>
  <si>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</si>
  <si>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</si>
  <si>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</si>
  <si>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</si>
  <si>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</si>
  <si>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</si>
  <si>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</si>
  <si>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</si>
  <si>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</si>
  <si>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</si>
  <si>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</si>
  <si>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</si>
  <si>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</si>
  <si>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</si>
  <si>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</si>
  <si>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</si>
  <si>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</si>
  <si>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</si>
  <si>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</si>
  <si>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</si>
  <si>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</si>
  <si>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</si>
  <si>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</si>
  <si>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</si>
  <si>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</si>
  <si>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</si>
  <si>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</si>
  <si>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</si>
  <si>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</si>
  <si>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</si>
  <si>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</si>
  <si>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</si>
  <si>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</si>
  <si>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</si>
  <si>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</si>
  <si>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</si>
  <si>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</si>
  <si>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</si>
  <si>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</si>
  <si>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</si>
  <si>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</si>
  <si>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</si>
  <si>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</si>
  <si>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</si>
  <si>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</si>
  <si>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</si>
  <si>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</si>
  <si>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</si>
  <si>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</si>
  <si>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</si>
  <si>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</si>
  <si>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</si>
  <si>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</si>
  <si>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</si>
  <si>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</si>
  <si>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</si>
  <si>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</si>
  <si>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</si>
  <si>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</si>
  <si>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</si>
  <si>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</si>
  <si>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</si>
  <si>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</si>
  <si>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</si>
  <si>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</si>
  <si>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</si>
  <si>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</si>
  <si>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</si>
  <si>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</si>
  <si>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</si>
  <si>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</si>
  <si>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</si>
  <si>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</si>
  <si>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</si>
  <si>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</si>
  <si>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</si>
  <si>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</si>
  <si>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</si>
  <si>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</si>
  <si>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</si>
  <si>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</si>
  <si>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</si>
  <si>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</si>
  <si>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</si>
  <si>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</si>
  <si>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</si>
  <si>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</si>
  <si>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</si>
  <si>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</si>
  <si>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</si>
  <si>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</si>
  <si>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</si>
  <si>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</si>
  <si>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</si>
  <si>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</si>
  <si>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</si>
  <si>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</si>
  <si>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</si>
  <si>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</si>
  <si>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</si>
  <si>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</si>
  <si>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</si>
  <si>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</si>
  <si>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</si>
  <si>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</si>
  <si>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</si>
  <si>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</si>
  <si>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</si>
  <si>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</si>
  <si>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</si>
  <si>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</si>
  <si>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</si>
  <si>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</si>
  <si>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</si>
  <si>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</si>
  <si>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</si>
  <si>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</si>
  <si>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</si>
  <si>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</si>
  <si>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</si>
  <si>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</si>
  <si>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</si>
  <si>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</si>
  <si>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</si>
  <si>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</si>
  <si>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</si>
  <si>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</si>
  <si>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</si>
  <si>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</si>
  <si>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</si>
  <si>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</si>
  <si>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</si>
  <si>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</si>
  <si>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</si>
  <si>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</si>
  <si>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</si>
  <si>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</si>
  <si>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</si>
  <si>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</si>
  <si>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</si>
  <si>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</si>
  <si>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</si>
  <si>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</si>
  <si>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</si>
  <si>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</si>
  <si>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</si>
  <si>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</si>
  <si>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</si>
  <si>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</si>
  <si>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</si>
  <si>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</si>
  <si>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</si>
  <si>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</si>
  <si>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</si>
  <si>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</si>
  <si>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</si>
  <si>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</si>
  <si>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</si>
  <si>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</si>
  <si>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</si>
  <si>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</si>
  <si>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</si>
  <si>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</si>
  <si>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</si>
  <si>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</si>
  <si>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</si>
  <si>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</si>
  <si>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</si>
  <si>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</si>
  <si>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</si>
  <si>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</si>
  <si>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</si>
  <si>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</si>
  <si>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</si>
  <si>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</si>
  <si>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</si>
  <si>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</si>
  <si>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</si>
  <si>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</si>
  <si>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</si>
  <si>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</si>
  <si>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</si>
  <si>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</si>
  <si>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</si>
  <si>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</si>
  <si>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</si>
  <si>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</si>
  <si>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</si>
  <si>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</si>
  <si>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</si>
  <si>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</si>
  <si>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</si>
  <si>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</si>
  <si>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</si>
  <si>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</si>
  <si>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</si>
  <si>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</si>
  <si>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</si>
  <si>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</si>
  <si>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</si>
  <si>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</si>
  <si>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</si>
  <si>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</si>
  <si>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</si>
  <si>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</si>
  <si>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</si>
  <si>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</si>
  <si>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</si>
  <si>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</si>
  <si>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</si>
  <si>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</si>
  <si>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</si>
  <si>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</si>
  <si>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</si>
  <si>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</si>
  <si>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</si>
  <si>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</si>
  <si>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</si>
  <si>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</si>
  <si>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</si>
  <si>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</si>
  <si>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</si>
  <si>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</si>
  <si>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</si>
  <si>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</si>
  <si>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</si>
  <si>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</si>
  <si>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</si>
  <si>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</si>
  <si>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</si>
  <si>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</si>
  <si>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</si>
  <si>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</si>
  <si>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</si>
  <si>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</si>
  <si>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</si>
  <si>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</si>
  <si>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</si>
  <si>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</si>
  <si>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</si>
  <si>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</si>
  <si>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</si>
  <si>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</si>
  <si>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</si>
  <si>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</si>
  <si>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</si>
  <si>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</si>
  <si>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</si>
  <si>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</si>
  <si>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</si>
  <si>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</si>
  <si>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</si>
  <si>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</si>
  <si>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</si>
  <si>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</si>
  <si>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</si>
  <si>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</si>
  <si>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</si>
  <si>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</si>
  <si>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</si>
  <si>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</si>
  <si>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</si>
  <si>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</si>
  <si>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</si>
  <si>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</si>
  <si>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</si>
  <si>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</si>
  <si>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</si>
  <si>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</si>
  <si>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</si>
  <si>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</si>
  <si>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</si>
  <si>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</si>
  <si>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</si>
  <si>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</si>
  <si>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</si>
  <si>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</si>
  <si>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</si>
  <si>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</si>
  <si>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</si>
  <si>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</si>
  <si>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</si>
  <si>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</si>
  <si>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</si>
  <si>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</si>
  <si>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</si>
  <si>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</si>
  <si>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</si>
  <si>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</si>
  <si>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</si>
  <si>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</si>
  <si>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</si>
  <si>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</si>
  <si>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</si>
  <si>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</si>
  <si>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</si>
  <si>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</si>
  <si>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</si>
  <si>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</si>
  <si>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</si>
  <si>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</si>
  <si>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</si>
  <si>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</si>
  <si>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</si>
  <si>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</si>
  <si>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</si>
  <si>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</si>
  <si>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</si>
  <si>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</si>
  <si>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</si>
  <si>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</si>
  <si>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</si>
  <si>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</si>
  <si>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</si>
  <si>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</si>
  <si>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</si>
  <si>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</si>
  <si>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</si>
  <si>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</si>
  <si>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</si>
  <si>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</si>
  <si>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</si>
  <si>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</si>
  <si>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</si>
  <si>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</si>
  <si>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</si>
  <si>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</si>
  <si>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</si>
  <si>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</si>
  <si>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</si>
  <si>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</si>
  <si>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</si>
  <si>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</si>
  <si>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</si>
  <si>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</si>
  <si>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</si>
  <si>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</si>
  <si>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</si>
  <si>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</si>
  <si>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</si>
  <si>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</si>
  <si>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</si>
  <si>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</si>
  <si>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</si>
  <si>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</si>
  <si>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</si>
  <si>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</si>
  <si>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</si>
  <si>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</si>
  <si>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</si>
  <si>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</si>
  <si>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</si>
  <si>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</si>
  <si>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</si>
  <si>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</si>
  <si>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</si>
  <si>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</si>
  <si>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</si>
  <si>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</si>
  <si>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</si>
  <si>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</si>
  <si>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</si>
  <si>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</si>
  <si>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</si>
  <si>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</si>
  <si>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</si>
  <si>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</si>
  <si>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</si>
  <si>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</si>
  <si>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</si>
  <si>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</si>
  <si>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</si>
  <si>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</si>
  <si>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</si>
  <si>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</si>
  <si>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</si>
  <si>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</si>
  <si>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</si>
  <si>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</si>
  <si>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</si>
  <si>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</si>
  <si>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</si>
  <si>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</si>
  <si>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</si>
  <si>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</si>
  <si>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</si>
  <si>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</si>
  <si>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</si>
  <si>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</si>
  <si>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</si>
  <si>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</si>
  <si>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</si>
  <si>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</si>
  <si>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</si>
  <si>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</si>
  <si>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</si>
  <si>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</si>
  <si>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</si>
  <si>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</si>
  <si>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</si>
  <si>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</si>
  <si>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</si>
  <si>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</si>
  <si>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</si>
  <si>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</si>
  <si>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</si>
  <si>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</si>
  <si>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</si>
  <si>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</si>
  <si>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</si>
  <si>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</si>
  <si>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</si>
  <si>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</si>
  <si>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</si>
  <si>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</si>
  <si>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</si>
  <si>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</si>
  <si>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</si>
  <si>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</si>
  <si>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</si>
  <si>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</si>
  <si>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</si>
  <si>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</si>
  <si>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</si>
  <si>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</si>
  <si>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</si>
  <si>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</si>
  <si>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</si>
  <si>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</si>
  <si>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</si>
  <si>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</si>
  <si>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</si>
  <si>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</si>
  <si>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</si>
  <si>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</si>
  <si>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</si>
  <si>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</si>
  <si>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</si>
  <si>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</si>
  <si>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</si>
  <si>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</si>
  <si>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</si>
  <si>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</si>
  <si>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</si>
  <si>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</si>
  <si>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</si>
  <si>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</si>
  <si>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</si>
  <si>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</si>
  <si>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</si>
  <si>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</si>
  <si>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</si>
  <si>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</si>
  <si>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</si>
  <si>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</si>
  <si>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</si>
  <si>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</si>
  <si>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</si>
  <si>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</si>
  <si>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</si>
  <si>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</si>
  <si>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</si>
  <si>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</si>
  <si>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</si>
  <si>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</si>
  <si>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</si>
  <si>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</si>
  <si>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</si>
  <si>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</si>
  <si>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</si>
  <si>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</si>
  <si>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</si>
  <si>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</si>
  <si>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</si>
  <si>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</si>
  <si>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</si>
  <si>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</si>
  <si>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</si>
  <si>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</si>
  <si>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</si>
  <si>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</si>
  <si>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</si>
  <si>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</si>
  <si>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</si>
  <si>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</si>
  <si>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</si>
  <si>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</si>
  <si>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</si>
  <si>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</si>
  <si>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</si>
  <si>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</si>
  <si>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</si>
  <si>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</si>
  <si>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</si>
  <si>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</si>
  <si>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</si>
  <si>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</si>
  <si>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</si>
  <si>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</si>
  <si>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</si>
  <si>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</si>
  <si>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</si>
  <si>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</si>
  <si>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</si>
  <si>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</si>
  <si>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</si>
  <si>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</si>
  <si>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</si>
  <si>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</si>
  <si>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</si>
  <si>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</si>
  <si>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</si>
  <si>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</si>
  <si>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</si>
  <si>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</si>
  <si>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</si>
  <si>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</si>
  <si>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</si>
  <si>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</si>
  <si>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</si>
  <si>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</si>
  <si>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</si>
  <si>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</si>
  <si>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</si>
  <si>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</si>
  <si>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</si>
  <si>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</si>
  <si>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</si>
  <si>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</si>
  <si>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</si>
  <si>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</si>
  <si>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</si>
  <si>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</si>
  <si>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</si>
  <si>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</si>
  <si>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</si>
  <si>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</si>
  <si>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</si>
  <si>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</si>
  <si>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</si>
  <si>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</si>
  <si>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</si>
  <si>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</si>
  <si>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</si>
  <si>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</si>
  <si>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</si>
  <si>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</si>
  <si>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</si>
  <si>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</si>
  <si>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</si>
  <si>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</si>
  <si>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</si>
  <si>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</si>
  <si>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</si>
  <si>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</si>
  <si>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</si>
  <si>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</si>
  <si>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</si>
  <si>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</si>
  <si>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</si>
  <si>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</si>
  <si>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</si>
  <si>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</si>
  <si>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</si>
  <si>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</si>
  <si>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</si>
  <si>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</si>
  <si>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</si>
  <si>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</si>
  <si>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</si>
  <si>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</si>
  <si>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</si>
  <si>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</si>
  <si>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</si>
  <si>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</si>
  <si>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</si>
  <si>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</si>
  <si>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</si>
  <si>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</si>
  <si>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</si>
  <si>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</si>
  <si>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</si>
  <si>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</si>
  <si>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</si>
  <si>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</si>
  <si>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</si>
  <si>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</si>
  <si>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</si>
  <si>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</si>
  <si>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</si>
  <si>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</si>
  <si>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</si>
  <si>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</si>
  <si>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</si>
  <si>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</si>
  <si>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</si>
  <si>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</si>
  <si>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</si>
  <si>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</si>
  <si>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</si>
  <si>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</si>
  <si>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</si>
  <si>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</si>
  <si>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</si>
  <si>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</si>
  <si>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</si>
  <si>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</si>
  <si>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</si>
  <si>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</si>
  <si>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</si>
  <si>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</si>
  <si>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</si>
  <si>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</si>
  <si>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</si>
  <si>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</si>
  <si>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</si>
  <si>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</si>
  <si>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</si>
  <si>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</si>
  <si>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</si>
  <si>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</si>
  <si>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</si>
  <si>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</si>
  <si>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</si>
  <si>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</si>
  <si>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</si>
  <si>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</si>
  <si>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</si>
  <si>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</si>
  <si>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</si>
  <si>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</si>
  <si>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</si>
  <si>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</si>
  <si>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</si>
  <si>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</si>
  <si>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</si>
  <si>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</si>
  <si>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</si>
  <si>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</si>
  <si>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</si>
  <si>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</si>
  <si>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</si>
  <si>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</si>
  <si>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</si>
  <si>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</si>
  <si>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</si>
  <si>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</si>
  <si>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</si>
  <si>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</si>
  <si>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</si>
  <si>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</si>
  <si>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</si>
  <si>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</si>
  <si>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</si>
  <si>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</si>
  <si>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</si>
  <si>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</si>
  <si>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</si>
  <si>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</si>
  <si>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</si>
  <si>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</si>
  <si>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</si>
  <si>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</si>
  <si>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</si>
  <si>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</si>
  <si>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</si>
  <si>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</si>
  <si>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</si>
  <si>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</si>
  <si>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</si>
  <si>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</si>
  <si>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</si>
  <si>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</si>
  <si>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</si>
  <si>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</si>
  <si>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</si>
  <si>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</si>
  <si>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</si>
  <si>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</si>
  <si>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</si>
  <si>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</si>
  <si>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</si>
  <si>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</si>
  <si>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</si>
  <si>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</si>
  <si>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</si>
  <si>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</si>
  <si>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</si>
  <si>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</si>
  <si>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</si>
  <si>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</si>
  <si>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</si>
  <si>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</si>
  <si>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</si>
  <si>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</si>
  <si>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</si>
  <si>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</si>
  <si>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</si>
  <si>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</si>
  <si>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</si>
  <si>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</si>
  <si>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</si>
  <si>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</si>
  <si>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</si>
  <si>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</si>
  <si>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</si>
  <si>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</si>
  <si>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</si>
  <si>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</si>
  <si>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</si>
  <si>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</si>
  <si>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</si>
  <si>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</si>
  <si>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</si>
  <si>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</si>
  <si>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</si>
  <si>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</si>
  <si>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</si>
  <si>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</si>
  <si>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</si>
  <si>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</si>
  <si>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</si>
  <si>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</si>
  <si>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</si>
  <si>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</si>
  <si>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</si>
  <si>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</si>
  <si>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</si>
  <si>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</si>
  <si>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</si>
  <si>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</si>
  <si>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</si>
  <si>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</si>
  <si>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</si>
  <si>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</si>
  <si>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</si>
  <si>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</si>
  <si>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</si>
  <si>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</si>
  <si>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</si>
  <si>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</si>
  <si>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</si>
  <si>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</si>
  <si>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</si>
  <si>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</si>
  <si>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</si>
  <si>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</si>
  <si>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</si>
  <si>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</si>
  <si>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</si>
  <si>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</si>
  <si>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</si>
  <si>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</si>
  <si>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</si>
  <si>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</si>
  <si>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</si>
  <si>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</si>
  <si>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</si>
  <si>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</si>
  <si>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</si>
  <si>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</si>
  <si>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</si>
  <si>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</si>
  <si>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</si>
  <si>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</si>
  <si>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</si>
  <si>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</si>
  <si>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</si>
  <si>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</si>
  <si>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</si>
  <si>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</si>
  <si>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</si>
  <si>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</si>
  <si>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</si>
  <si>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</si>
  <si>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</si>
  <si>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</si>
  <si>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</si>
  <si>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</si>
  <si>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</si>
  <si>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</si>
  <si>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</si>
  <si>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</si>
  <si>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</si>
  <si>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</si>
  <si>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</si>
  <si>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</si>
  <si>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</si>
  <si>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</si>
  <si>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</si>
  <si>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</si>
  <si>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</si>
  <si>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</si>
  <si>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</si>
  <si>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</si>
  <si>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</si>
  <si>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</si>
  <si>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</si>
  <si>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</si>
  <si>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</si>
  <si>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</si>
  <si>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</si>
  <si>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</si>
  <si>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</si>
  <si>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</si>
  <si>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</si>
  <si>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</si>
  <si>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</si>
  <si>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</si>
  <si>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</si>
  <si>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</si>
  <si>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</si>
  <si>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</si>
  <si>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</si>
  <si>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</si>
  <si>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</si>
  <si>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</si>
  <si>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</si>
  <si>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</si>
  <si>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</si>
  <si>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</si>
  <si>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</si>
  <si>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</si>
  <si>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</si>
  <si>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</si>
  <si>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</si>
  <si>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</si>
  <si>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</si>
  <si>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</si>
  <si>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</si>
  <si>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</si>
  <si>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</si>
  <si>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</si>
  <si>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</si>
  <si>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</si>
  <si>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</si>
  <si>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</si>
  <si>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</si>
  <si>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</si>
  <si>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</si>
  <si>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</si>
  <si>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</si>
  <si>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</si>
  <si>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</si>
  <si>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</si>
  <si>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</si>
  <si>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</si>
  <si>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</si>
  <si>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</si>
  <si>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</si>
  <si>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</si>
  <si>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</si>
  <si>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</si>
  <si>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</si>
  <si>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</si>
  <si>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</si>
  <si>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</si>
  <si>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</si>
  <si>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</si>
  <si>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</si>
  <si>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</si>
  <si>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</si>
  <si>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</si>
  <si>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</si>
  <si>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</si>
  <si>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</si>
  <si>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</si>
  <si>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</si>
  <si>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</si>
  <si>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</si>
  <si>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</si>
  <si>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</si>
  <si>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</si>
  <si>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</si>
  <si>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</si>
  <si>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</si>
  <si>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</si>
  <si>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</si>
  <si>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</si>
  <si>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</si>
  <si>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</si>
  <si>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</si>
  <si>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</si>
  <si>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</si>
  <si>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</si>
  <si>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</si>
  <si>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</si>
  <si>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</si>
  <si>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</si>
  <si>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</si>
  <si>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</si>
  <si>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</si>
  <si>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</si>
  <si>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</si>
  <si>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</si>
  <si>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</si>
  <si>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</si>
  <si>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</si>
  <si>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</si>
  <si>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</si>
  <si>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</si>
  <si>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</si>
  <si>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</si>
  <si>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</si>
  <si>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</si>
  <si>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</si>
  <si>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</si>
  <si>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</si>
  <si>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</si>
  <si>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</si>
  <si>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</si>
  <si>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</si>
  <si>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</si>
  <si>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</si>
  <si>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</si>
  <si>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</si>
  <si>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</si>
  <si>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</si>
  <si>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</si>
  <si>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</si>
  <si>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</si>
  <si>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</si>
  <si>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</si>
  <si>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</si>
  <si>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</si>
  <si>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</si>
  <si>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</si>
  <si>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</si>
  <si>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</si>
  <si>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</si>
  <si>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</si>
  <si>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</si>
  <si>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</si>
  <si>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</si>
  <si>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</si>
  <si>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</si>
  <si>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</si>
  <si>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</si>
  <si>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</si>
  <si>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</si>
  <si>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</si>
  <si>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</si>
  <si>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</si>
  <si>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</si>
  <si>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</si>
  <si>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</si>
  <si>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</si>
  <si>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</si>
  <si>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</si>
  <si>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</si>
  <si>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</si>
  <si>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</si>
  <si>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</si>
  <si>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</si>
  <si>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</si>
  <si>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</si>
  <si>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</si>
  <si>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</si>
  <si>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</si>
  <si>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</si>
  <si>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</si>
  <si>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</si>
  <si>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</si>
  <si>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</si>
  <si>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</si>
  <si>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</si>
  <si>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</si>
  <si>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</si>
  <si>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</si>
  <si>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</si>
  <si>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</si>
  <si>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</si>
  <si>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</si>
  <si>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</si>
  <si>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</si>
  <si>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</si>
  <si>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</si>
  <si>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</si>
  <si>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</si>
  <si>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</si>
  <si>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</si>
  <si>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</si>
  <si>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</si>
  <si>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</si>
  <si>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</si>
  <si>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</si>
  <si>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</si>
  <si>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</si>
  <si>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</si>
  <si>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</si>
  <si>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</si>
  <si>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</si>
  <si>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</si>
  <si>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</si>
  <si>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</si>
  <si>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</si>
  <si>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</si>
  <si>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</si>
  <si>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</si>
  <si>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</si>
  <si>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</si>
  <si>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</si>
  <si>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</si>
  <si>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</si>
  <si>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</si>
  <si>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</si>
  <si>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</si>
  <si>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</si>
  <si>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</si>
  <si>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</si>
  <si>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</si>
  <si>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</si>
  <si>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</si>
  <si>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</si>
  <si>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</si>
  <si>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</si>
  <si>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</si>
  <si>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</si>
  <si>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</si>
  <si>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</si>
  <si>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</si>
  <si>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</si>
  <si>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</si>
  <si>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</si>
  <si>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</si>
  <si>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</si>
  <si>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</si>
  <si>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</si>
  <si>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</si>
  <si>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</si>
  <si>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</si>
  <si>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</si>
  <si>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</si>
  <si>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</si>
  <si>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</si>
  <si>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</si>
  <si>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</si>
  <si>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</si>
  <si>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</si>
  <si>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</si>
  <si>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</si>
  <si>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</si>
  <si>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</si>
  <si>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</si>
  <si>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</si>
  <si>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</si>
  <si>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</si>
  <si>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</si>
  <si>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</si>
  <si>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</si>
  <si>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</si>
  <si>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</si>
  <si>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</si>
  <si>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</si>
  <si>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</si>
  <si>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</si>
  <si>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</si>
  <si>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</si>
  <si>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</si>
  <si>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</si>
  <si>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</si>
  <si>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</si>
  <si>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</si>
  <si>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</si>
  <si>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</si>
  <si>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</si>
  <si>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</si>
  <si>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</si>
  <si>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</si>
  <si>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</si>
  <si>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</si>
  <si>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</si>
  <si>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</si>
  <si>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</si>
  <si>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</si>
  <si>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</si>
  <si>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</si>
  <si>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</si>
  <si>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</si>
  <si>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</si>
  <si>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</si>
  <si>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</si>
  <si>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</si>
  <si>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</si>
  <si>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</si>
  <si>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</si>
  <si>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</si>
  <si>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</si>
  <si>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</si>
  <si>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</si>
  <si>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</si>
  <si>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</si>
  <si>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</si>
  <si>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</si>
  <si>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</si>
  <si>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</si>
  <si>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</si>
  <si>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</si>
  <si>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</si>
  <si>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</si>
  <si>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</si>
  <si>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</si>
  <si>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</si>
  <si>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</si>
  <si>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</si>
  <si>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</si>
  <si>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</si>
  <si>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</si>
  <si>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</si>
  <si>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</si>
  <si>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</si>
  <si>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</si>
  <si>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</si>
  <si>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</si>
  <si>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</si>
  <si>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</si>
  <si>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</si>
  <si>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</si>
  <si>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</si>
  <si>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</si>
  <si>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</si>
  <si>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</si>
  <si>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</si>
  <si>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</si>
  <si>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</si>
  <si>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</si>
  <si>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</si>
  <si>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</si>
  <si>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</si>
  <si>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</si>
  <si>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</si>
  <si>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</si>
  <si>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</si>
  <si>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</si>
  <si>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</si>
  <si>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</si>
  <si>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</si>
  <si>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</si>
  <si>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</si>
  <si>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</si>
  <si>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</si>
  <si>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</si>
  <si>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</si>
  <si>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</si>
  <si>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</si>
  <si>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</si>
  <si>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</si>
  <si>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</si>
  <si>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</si>
  <si>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</si>
  <si>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</si>
  <si>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</si>
  <si>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</si>
  <si>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</si>
  <si>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</si>
  <si>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</si>
  <si>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</si>
  <si>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</si>
  <si>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</si>
  <si>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</si>
  <si>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</si>
  <si>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</si>
  <si>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</si>
  <si>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</si>
  <si>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</si>
  <si>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</si>
  <si>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</si>
  <si>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</si>
  <si>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</si>
  <si>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</si>
  <si>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</si>
  <si>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</si>
  <si>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</si>
  <si>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</si>
  <si>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</si>
  <si>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</si>
  <si>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</si>
  <si>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</si>
  <si>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</si>
  <si>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</si>
  <si>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</si>
  <si>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</si>
  <si>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</si>
  <si>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</si>
  <si>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</si>
  <si>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</si>
  <si>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</si>
  <si>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</si>
  <si>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</si>
  <si>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</si>
  <si>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</si>
  <si>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</si>
  <si>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</si>
  <si>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</si>
  <si>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</si>
  <si>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</si>
  <si>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</si>
  <si>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</si>
  <si>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</si>
  <si>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</si>
  <si>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</si>
  <si>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</si>
  <si>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</si>
  <si>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</si>
  <si>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</si>
  <si>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</si>
  <si>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</si>
  <si>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</si>
  <si>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</si>
  <si>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</si>
  <si>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</si>
  <si>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</si>
  <si>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</si>
  <si>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</si>
  <si>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</si>
  <si>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</si>
  <si>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</si>
  <si>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</si>
  <si>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</si>
  <si>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</si>
  <si>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</si>
  <si>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</si>
  <si>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</si>
  <si>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</si>
  <si>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</si>
  <si>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</si>
  <si>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</si>
  <si>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</si>
  <si>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</si>
  <si>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</si>
  <si>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</si>
  <si>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</si>
  <si>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</si>
  <si>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</si>
  <si>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</si>
  <si>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</si>
  <si>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</si>
  <si>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</si>
  <si>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</si>
  <si>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</si>
  <si>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</si>
  <si>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</si>
  <si>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</si>
  <si>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</si>
  <si>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</si>
  <si>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</si>
  <si>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</si>
  <si>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</si>
  <si>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</si>
  <si>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</si>
  <si>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</si>
  <si>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</si>
  <si>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</si>
  <si>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</si>
  <si>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</si>
  <si>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</si>
  <si>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</si>
  <si>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</si>
  <si>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</si>
  <si>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</si>
  <si>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</si>
  <si>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</si>
  <si>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</si>
  <si>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</si>
  <si>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</si>
  <si>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</si>
  <si>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</si>
  <si>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</si>
  <si>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</si>
  <si>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</si>
  <si>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</si>
  <si>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</si>
  <si>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</si>
  <si>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</si>
  <si>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</si>
  <si>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</si>
  <si>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</si>
  <si>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</si>
  <si>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</si>
  <si>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</si>
  <si>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</si>
  <si>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</si>
  <si>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</si>
  <si>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</si>
  <si>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</si>
  <si>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</si>
  <si>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</si>
  <si>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</si>
  <si>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</si>
  <si>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</si>
  <si>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</si>
  <si>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</si>
  <si>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</si>
  <si>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</si>
  <si>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</si>
  <si>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</si>
  <si>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</si>
  <si>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</si>
  <si>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</si>
  <si>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</si>
  <si>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</si>
  <si>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</si>
  <si>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</si>
  <si>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</si>
  <si>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</si>
  <si>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</si>
  <si>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</si>
  <si>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</si>
  <si>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</si>
  <si>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</si>
  <si>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</si>
  <si>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</si>
  <si>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</si>
  <si>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</si>
  <si>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</si>
  <si>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</si>
  <si>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</si>
  <si>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</si>
  <si>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</si>
  <si>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</si>
  <si>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</si>
  <si>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</si>
  <si>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</si>
  <si>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</si>
  <si>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</si>
  <si>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</si>
  <si>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</si>
  <si>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</si>
  <si>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</si>
  <si>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</si>
  <si>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</si>
  <si>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</si>
  <si>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</si>
  <si>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</si>
  <si>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</si>
  <si>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</si>
  <si>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</si>
  <si>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</si>
  <si>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</si>
  <si>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</si>
  <si>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</si>
  <si>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</si>
  <si>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</si>
  <si>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</si>
  <si>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</si>
  <si>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</si>
  <si>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</si>
  <si>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</si>
  <si>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</si>
  <si>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</si>
  <si>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</si>
  <si>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</si>
  <si>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</si>
  <si>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</si>
  <si>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</si>
  <si>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</si>
  <si>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</si>
  <si>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</si>
  <si>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</si>
  <si>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</si>
  <si>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</si>
  <si>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</si>
  <si>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</si>
  <si>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</si>
  <si>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</si>
  <si>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</si>
  <si>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</si>
  <si>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</si>
  <si>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</si>
  <si>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</si>
  <si>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</si>
  <si>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</si>
  <si>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</si>
  <si>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</si>
  <si>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</si>
  <si>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</si>
  <si>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</si>
  <si>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</si>
  <si>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</si>
  <si>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</si>
  <si>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</si>
  <si>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</si>
  <si>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</si>
  <si>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</si>
  <si>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</si>
  <si>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</si>
  <si>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</si>
  <si>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</si>
  <si>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</si>
  <si>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</si>
  <si>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</si>
  <si>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</si>
  <si>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</si>
  <si>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</si>
  <si>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</si>
  <si>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</si>
  <si>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</si>
  <si>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</si>
  <si>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</si>
  <si>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</si>
  <si>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</si>
  <si>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</si>
  <si>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</si>
  <si>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</si>
  <si>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</si>
  <si>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</si>
  <si>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</si>
  <si>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</si>
  <si>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</si>
  <si>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</si>
  <si>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</si>
  <si>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</si>
  <si>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</si>
  <si>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</si>
  <si>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</si>
  <si>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</si>
  <si>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</si>
  <si>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</si>
  <si>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</si>
  <si>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</si>
  <si>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</si>
  <si>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</si>
  <si>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</si>
  <si>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</si>
  <si>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</si>
  <si>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</si>
  <si>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</si>
  <si>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</si>
  <si>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</si>
  <si>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</si>
  <si>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</si>
  <si>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</si>
  <si>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</si>
  <si>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</si>
  <si>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</si>
  <si>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</si>
  <si>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</si>
  <si>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</si>
  <si>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</si>
  <si>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</si>
  <si>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</si>
  <si>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</si>
  <si>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</si>
  <si>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</si>
  <si>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</si>
  <si>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</si>
  <si>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</si>
  <si>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</si>
  <si>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</si>
  <si>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</si>
  <si>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</si>
  <si>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</si>
  <si>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</si>
  <si>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</si>
  <si>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</si>
  <si>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</si>
  <si>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</si>
  <si>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</si>
  <si>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</si>
  <si>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</si>
  <si>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</si>
  <si>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</si>
  <si>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</si>
  <si>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</si>
  <si>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</si>
  <si>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</si>
  <si>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</si>
  <si>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</si>
  <si>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</si>
  <si>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</si>
  <si>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</si>
  <si>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</si>
  <si>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</si>
  <si>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</si>
  <si>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</si>
  <si>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</si>
  <si>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</si>
  <si>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</si>
  <si>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</si>
  <si>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</si>
  <si>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</si>
  <si>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</si>
  <si>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</si>
  <si>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</si>
  <si>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</si>
  <si>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</si>
  <si>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</si>
  <si>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</si>
  <si>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</si>
  <si>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</si>
  <si>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</si>
  <si>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</si>
  <si>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</si>
  <si>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</si>
  <si>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</si>
  <si>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</si>
  <si>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</si>
  <si>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</si>
  <si>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</si>
  <si>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</si>
  <si>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</si>
  <si>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</si>
  <si>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</si>
  <si>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</si>
  <si>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</si>
  <si>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</si>
  <si>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</si>
  <si>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</si>
  <si>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</si>
  <si>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</si>
  <si>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</si>
  <si>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</si>
  <si>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</si>
  <si>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</si>
  <si>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</si>
  <si>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</si>
  <si>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</si>
  <si>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</si>
  <si>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</si>
  <si>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</si>
  <si>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</si>
  <si>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</si>
  <si>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</si>
  <si>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</si>
  <si>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</si>
  <si>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</si>
  <si>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</si>
  <si>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</si>
  <si>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</si>
  <si>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</si>
  <si>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</si>
  <si>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</si>
  <si>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</si>
  <si>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</si>
  <si>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</si>
  <si>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</si>
  <si>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</si>
  <si>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</si>
  <si>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</si>
  <si>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</si>
  <si>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</si>
  <si>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</si>
  <si>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</si>
  <si>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</si>
  <si>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</si>
  <si>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</si>
  <si>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</si>
  <si>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</si>
  <si>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</si>
  <si>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</si>
  <si>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</si>
  <si>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</si>
  <si>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</si>
  <si>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</si>
  <si>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</si>
  <si>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</si>
  <si>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</si>
  <si>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</si>
  <si>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</si>
  <si>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</si>
  <si>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</si>
  <si>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</si>
  <si>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</si>
  <si>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</si>
  <si>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</si>
  <si>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</si>
  <si>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</si>
  <si>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</si>
  <si>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</si>
  <si>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</si>
  <si>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</si>
  <si>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</si>
  <si>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</si>
  <si>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</si>
  <si>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</si>
  <si>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</si>
  <si>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</si>
  <si>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</si>
  <si>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</si>
  <si>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</si>
  <si>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</si>
  <si>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</si>
  <si>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</si>
  <si>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</si>
  <si>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</si>
  <si>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</si>
  <si>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</si>
  <si>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</si>
  <si>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</si>
  <si>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</si>
  <si>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</si>
  <si>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</si>
  <si>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</si>
  <si>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</si>
  <si>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</si>
  <si>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</si>
  <si>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</si>
  <si>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</si>
  <si>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</si>
  <si>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</si>
  <si>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</si>
  <si>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</si>
  <si>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</si>
  <si>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</si>
  <si>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</si>
  <si>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</si>
  <si>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</si>
  <si>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</si>
  <si>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</si>
  <si>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</si>
  <si>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</si>
  <si>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</si>
  <si>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</si>
  <si>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</si>
  <si>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</si>
  <si>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</si>
  <si>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</si>
  <si>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</si>
  <si>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</si>
  <si>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</si>
  <si>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</si>
  <si>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</si>
  <si>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</si>
  <si>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</si>
  <si>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</si>
  <si>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</si>
  <si>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</si>
  <si>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</si>
  <si>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</si>
  <si>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</si>
  <si>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</si>
  <si>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</si>
  <si>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</si>
  <si>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</si>
  <si>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</si>
  <si>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</si>
  <si>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</si>
  <si>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</si>
  <si>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</si>
  <si>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</si>
  <si>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</si>
  <si>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</si>
  <si>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</si>
  <si>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</si>
  <si>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</si>
  <si>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</si>
  <si>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</si>
  <si>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</si>
  <si>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</si>
  <si>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</si>
  <si>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</si>
  <si>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</si>
  <si>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</si>
  <si>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</si>
  <si>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</si>
  <si>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</si>
  <si>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</si>
  <si>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</si>
  <si>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</si>
  <si>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</si>
  <si>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</si>
  <si>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</si>
  <si>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</si>
  <si>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</si>
  <si>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</si>
  <si>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</si>
  <si>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</si>
  <si>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</si>
  <si>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</si>
  <si>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</si>
  <si>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</si>
  <si>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</si>
  <si>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</si>
  <si>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</si>
  <si>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</si>
  <si>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</si>
  <si>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</si>
  <si>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</si>
  <si>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</si>
  <si>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</si>
  <si>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</si>
  <si>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</si>
  <si>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</si>
  <si>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</si>
  <si>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</si>
  <si>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</si>
  <si>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</si>
  <si>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</si>
  <si>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</si>
  <si>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</si>
  <si>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</si>
  <si>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</si>
  <si>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</si>
  <si>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</si>
  <si>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</si>
  <si>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</si>
  <si>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</si>
  <si>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</si>
  <si>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</si>
  <si>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</si>
  <si>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</si>
  <si>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</si>
  <si>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</si>
  <si>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</si>
  <si>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</si>
  <si>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</si>
  <si>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</si>
  <si>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</si>
  <si>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</si>
  <si>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</si>
  <si>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</si>
  <si>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</si>
  <si>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</si>
  <si>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</si>
  <si>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</si>
  <si>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</si>
  <si>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</si>
  <si>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</si>
  <si>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</si>
  <si>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</si>
  <si>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</si>
  <si>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</si>
  <si>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</si>
  <si>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</si>
  <si>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</si>
  <si>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</si>
  <si>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</si>
  <si>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</si>
  <si>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</si>
  <si>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</si>
  <si>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</si>
  <si>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</si>
  <si>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</si>
  <si>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</si>
  <si>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</si>
  <si>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</si>
  <si>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</si>
  <si>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</si>
  <si>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</si>
  <si>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</si>
  <si>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</si>
  <si>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</si>
  <si>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</si>
  <si>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</si>
  <si>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</si>
  <si>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</si>
  <si>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</si>
  <si>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</si>
  <si>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</si>
  <si>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</si>
  <si>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</si>
  <si>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</si>
  <si>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</si>
  <si>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</si>
  <si>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</si>
  <si>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</si>
  <si>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</si>
  <si>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</si>
  <si>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</si>
  <si>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</si>
  <si>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</si>
  <si>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</si>
  <si>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</si>
  <si>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</si>
  <si>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</si>
  <si>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</si>
  <si>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</si>
  <si>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</si>
  <si>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</si>
  <si>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</si>
  <si>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</si>
  <si>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</si>
  <si>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</si>
  <si>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</si>
  <si>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</si>
  <si>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</si>
  <si>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</si>
  <si>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</si>
  <si>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</si>
  <si>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</si>
  <si>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</si>
  <si>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</si>
  <si>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</si>
  <si>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</si>
  <si>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</si>
  <si>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</si>
  <si>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</si>
  <si>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</si>
  <si>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</si>
  <si>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</si>
  <si>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</si>
  <si>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</si>
  <si>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</si>
  <si>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</si>
  <si>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</si>
  <si>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</si>
  <si>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</si>
  <si>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</si>
  <si>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</si>
  <si>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</si>
  <si>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</si>
  <si>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</si>
  <si>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</si>
  <si>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</si>
  <si>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</si>
  <si>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</si>
  <si>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</si>
  <si>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</si>
  <si>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</si>
  <si>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</si>
  <si>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</si>
  <si>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</si>
  <si>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</si>
  <si>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</si>
  <si>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</si>
  <si>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</si>
  <si>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</si>
  <si>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</si>
  <si>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</si>
  <si>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</si>
  <si>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</si>
  <si>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</si>
  <si>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</si>
  <si>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</si>
  <si>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</si>
  <si>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</si>
  <si>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</si>
  <si>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</si>
  <si>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</si>
  <si>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</si>
  <si>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</si>
  <si>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</si>
  <si>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</si>
  <si>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</si>
  <si>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</si>
  <si>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</si>
  <si>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</si>
  <si>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</si>
  <si>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</si>
  <si>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</si>
  <si>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</si>
  <si>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</si>
  <si>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</si>
  <si>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</si>
  <si>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</si>
  <si>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</si>
  <si>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</si>
  <si>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</si>
  <si>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</si>
  <si>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</si>
  <si>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</si>
  <si>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</si>
  <si>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</si>
  <si>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</si>
  <si>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</si>
  <si>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</si>
  <si>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</si>
  <si>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</si>
  <si>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</si>
  <si>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</si>
  <si>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</si>
  <si>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</si>
  <si>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</si>
  <si>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</si>
  <si>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</si>
  <si>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</si>
  <si>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</si>
  <si>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</si>
  <si>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</si>
  <si>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</si>
  <si>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</si>
  <si>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</si>
  <si>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</si>
  <si>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</si>
  <si>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</si>
  <si>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</si>
  <si>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</si>
  <si>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</si>
  <si>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</si>
  <si>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</si>
  <si>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</si>
  <si>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</si>
  <si>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</si>
  <si>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</si>
  <si>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</si>
  <si>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</si>
  <si>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</si>
  <si>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</si>
  <si>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</si>
  <si>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</si>
  <si>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</si>
  <si>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</si>
  <si>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</si>
  <si>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</si>
  <si>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</si>
  <si>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</si>
  <si>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</si>
  <si>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</si>
  <si>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</si>
  <si>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</si>
  <si>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</si>
  <si>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</si>
  <si>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</si>
  <si>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</si>
  <si>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</si>
  <si>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</si>
  <si>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</si>
  <si>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</si>
  <si>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</si>
  <si>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</si>
  <si>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</si>
  <si>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</si>
  <si>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</si>
  <si>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</si>
  <si>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</si>
  <si>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</si>
  <si>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</si>
  <si>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</si>
  <si>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</si>
  <si>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</si>
  <si>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</si>
  <si>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</si>
  <si>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</si>
  <si>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</si>
  <si>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</si>
  <si>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</si>
  <si>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</si>
  <si>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</si>
  <si>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</si>
  <si>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</si>
  <si>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</si>
  <si>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</si>
  <si>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</si>
  <si>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</si>
  <si>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</si>
  <si>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</si>
  <si>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</si>
  <si>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</si>
  <si>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</si>
  <si>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</si>
  <si>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</si>
  <si>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</si>
  <si>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</si>
  <si>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</si>
  <si>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</si>
  <si>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</si>
  <si>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</si>
  <si>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</si>
  <si>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</si>
  <si>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</si>
  <si>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</si>
  <si>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</si>
  <si>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</si>
  <si>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</si>
  <si>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</si>
  <si>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</si>
  <si>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</si>
  <si>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</si>
  <si>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</si>
  <si>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</si>
  <si>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</si>
  <si>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</si>
  <si>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</si>
  <si>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</si>
  <si>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</si>
  <si>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</si>
  <si>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</si>
  <si>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</si>
  <si>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</si>
  <si>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</si>
  <si>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</si>
  <si>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</si>
  <si>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</si>
  <si>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</si>
  <si>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</si>
  <si>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</si>
  <si>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</si>
  <si>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</si>
  <si>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</si>
  <si>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</si>
  <si>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</si>
  <si>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</si>
  <si>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</si>
  <si>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</si>
  <si>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</si>
  <si>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</si>
  <si>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</si>
  <si>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</si>
  <si>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</si>
  <si>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</si>
  <si>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</si>
  <si>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</si>
  <si>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</si>
  <si>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</si>
  <si>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</si>
  <si>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</si>
  <si>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</si>
  <si>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</si>
  <si>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</si>
  <si>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</si>
  <si>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</si>
  <si>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</si>
  <si>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</si>
  <si>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</si>
  <si>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</si>
  <si>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</si>
  <si>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</si>
  <si>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</si>
  <si>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</si>
  <si>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</si>
  <si>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</si>
  <si>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</si>
  <si>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</si>
  <si>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</si>
  <si>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</si>
  <si>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</si>
  <si>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</si>
  <si>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</si>
  <si>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</si>
  <si>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</si>
  <si>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</si>
  <si>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</si>
  <si>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</si>
  <si>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</si>
  <si>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</si>
  <si>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</si>
  <si>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</si>
  <si>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</si>
  <si>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</si>
  <si>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</si>
  <si>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</si>
  <si>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</si>
  <si>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</si>
  <si>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</si>
  <si>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</si>
  <si>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</si>
  <si>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</si>
  <si>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</si>
  <si>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</si>
  <si>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</si>
  <si>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</si>
  <si>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</si>
  <si>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</si>
  <si>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</si>
  <si>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</si>
  <si>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</si>
  <si>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</si>
  <si>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</si>
  <si>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</si>
  <si>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</si>
  <si>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</si>
  <si>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</si>
  <si>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</si>
  <si>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</si>
  <si>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</si>
  <si>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</si>
  <si>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</si>
  <si>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</si>
  <si>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</si>
  <si>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</si>
  <si>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</si>
  <si>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</si>
  <si>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</si>
  <si>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</si>
  <si>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</si>
  <si>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</si>
  <si>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</si>
  <si>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</si>
  <si>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</si>
  <si>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</si>
  <si>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</si>
  <si>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</si>
  <si>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</si>
  <si>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</si>
  <si>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</si>
  <si>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</si>
  <si>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</si>
  <si>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</si>
  <si>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</si>
  <si>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</si>
  <si>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</si>
  <si>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</si>
  <si>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</si>
  <si>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</si>
  <si>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</si>
  <si>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</si>
  <si>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</si>
  <si>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</si>
  <si>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</si>
  <si>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</si>
  <si>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</si>
  <si>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</si>
  <si>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</si>
  <si>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</si>
  <si>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</si>
  <si>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</si>
  <si>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</si>
  <si>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</si>
  <si>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</si>
  <si>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</si>
  <si>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</si>
  <si>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</si>
  <si>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</si>
  <si>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</si>
  <si>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</si>
  <si>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</si>
  <si>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</si>
  <si>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</si>
  <si>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</si>
  <si>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</si>
  <si>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</si>
  <si>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</si>
  <si>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</si>
  <si>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</si>
  <si>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</si>
  <si>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</si>
  <si>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</si>
  <si>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</si>
  <si>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</si>
  <si>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</si>
  <si>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</si>
  <si>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</si>
  <si>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</si>
  <si>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</si>
  <si>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</si>
  <si>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</si>
  <si>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</si>
  <si>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</si>
  <si>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</si>
  <si>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</si>
  <si>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</si>
  <si>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</si>
  <si>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</si>
  <si>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</si>
  <si>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</si>
  <si>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</si>
  <si>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</si>
  <si>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</si>
  <si>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</si>
  <si>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</si>
  <si>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</si>
  <si>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</si>
  <si>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</si>
  <si>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</si>
  <si>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</si>
  <si>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</si>
  <si>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</si>
  <si>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</si>
  <si>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</si>
  <si>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</si>
  <si>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</si>
  <si>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</si>
  <si>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</si>
  <si>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</si>
  <si>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</si>
  <si>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</si>
  <si>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</si>
  <si>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</si>
  <si>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</si>
  <si>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</si>
  <si>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</si>
  <si>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</si>
  <si>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</si>
  <si>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</si>
  <si>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</si>
  <si>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</si>
  <si>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</si>
  <si>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</si>
  <si>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</si>
  <si>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</si>
  <si>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</si>
  <si>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</si>
  <si>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</si>
  <si>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</si>
  <si>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</si>
  <si>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</si>
  <si>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</si>
  <si>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</si>
  <si>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</si>
  <si>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</si>
  <si>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</si>
  <si>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</si>
  <si>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</si>
  <si>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</si>
  <si>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</si>
  <si>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</si>
  <si>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</si>
  <si>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</si>
  <si>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</si>
  <si>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</si>
  <si>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</si>
  <si>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</si>
  <si>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</si>
  <si>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</si>
  <si>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</si>
  <si>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</si>
  <si>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</si>
  <si>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</si>
  <si>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</si>
  <si>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</si>
  <si>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</si>
  <si>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</si>
  <si>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</si>
  <si>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</si>
  <si>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</si>
  <si>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</si>
  <si>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</si>
  <si>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</si>
  <si>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</si>
  <si>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</si>
  <si>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</si>
  <si>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</si>
  <si>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</si>
  <si>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</si>
  <si>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</si>
  <si>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</si>
  <si>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</si>
  <si>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</si>
  <si>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</si>
  <si>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</si>
  <si>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</si>
  <si>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</si>
  <si>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</si>
  <si>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</si>
  <si>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</si>
  <si>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</si>
  <si>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</si>
  <si>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</si>
  <si>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</si>
  <si>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</si>
  <si>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</si>
  <si>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</si>
  <si>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</si>
  <si>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</si>
  <si>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</si>
  <si>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</si>
  <si>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</si>
  <si>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</si>
  <si>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</si>
  <si>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</si>
  <si>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</si>
  <si>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</si>
  <si>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</si>
  <si>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</si>
  <si>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</si>
  <si>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</si>
  <si>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</si>
  <si>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</si>
  <si>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</si>
  <si>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</si>
  <si>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</si>
  <si>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</si>
  <si>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</si>
  <si>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</si>
  <si>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</si>
  <si>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</si>
  <si>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</si>
  <si>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</si>
  <si>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</si>
  <si>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</si>
  <si>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</si>
  <si>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</si>
  <si>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</si>
  <si>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</si>
  <si>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</si>
  <si>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</si>
  <si>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</si>
  <si>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</si>
  <si>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</si>
  <si>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</si>
  <si>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</si>
  <si>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</si>
  <si>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</si>
  <si>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</si>
  <si>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</si>
  <si>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</si>
  <si>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</si>
  <si>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</si>
  <si>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</si>
  <si>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</si>
  <si>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</si>
  <si>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</si>
  <si>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</si>
  <si>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</si>
  <si>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</si>
  <si>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</si>
  <si>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</si>
  <si>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</si>
  <si>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</si>
  <si>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</si>
  <si>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</si>
  <si>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</si>
  <si>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</si>
  <si>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</si>
  <si>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</si>
  <si>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</si>
  <si>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</si>
  <si>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</si>
  <si>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</si>
  <si>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</si>
  <si>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</si>
  <si>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</si>
  <si>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</si>
  <si>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</si>
  <si>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</si>
  <si>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</si>
  <si>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</si>
  <si>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</si>
  <si>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</si>
  <si>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</si>
  <si>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</si>
  <si>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</si>
  <si>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</si>
  <si>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</si>
  <si>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</si>
  <si>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</si>
  <si>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</si>
  <si>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</si>
  <si>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</si>
  <si>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</si>
  <si>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</si>
  <si>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</si>
  <si>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</si>
  <si>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</si>
  <si>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</si>
  <si>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</si>
  <si>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</si>
  <si>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</si>
  <si>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</si>
  <si>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</si>
  <si>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</si>
  <si>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</si>
  <si>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</si>
  <si>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</si>
  <si>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</si>
  <si>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</si>
  <si>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</si>
  <si>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</si>
  <si>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</si>
  <si>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</si>
  <si>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</si>
  <si>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</si>
  <si>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</si>
  <si>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</si>
  <si>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</si>
  <si>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</si>
  <si>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</si>
  <si>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</si>
  <si>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</si>
  <si>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</si>
  <si>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</si>
  <si>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</si>
  <si>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</si>
  <si>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</si>
  <si>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</si>
  <si>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</si>
  <si>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</si>
  <si>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</si>
  <si>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</si>
  <si>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</si>
  <si>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</si>
  <si>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</si>
  <si>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</si>
  <si>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</si>
  <si>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</si>
  <si>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</si>
  <si>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</si>
  <si>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</si>
  <si>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</si>
  <si>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</si>
  <si>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</si>
  <si>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</si>
  <si>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</si>
  <si>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</si>
  <si>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</si>
  <si>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</si>
  <si>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</si>
  <si>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</si>
  <si>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</si>
  <si>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</si>
  <si>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</si>
  <si>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</si>
  <si>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</si>
  <si>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</si>
  <si>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</si>
  <si>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</si>
  <si>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</si>
  <si>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</si>
  <si>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</si>
  <si>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</si>
  <si>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</si>
  <si>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</si>
  <si>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</si>
  <si>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</si>
  <si>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</si>
  <si>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</si>
  <si>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</si>
  <si>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</si>
  <si>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</si>
  <si>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</si>
  <si>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</si>
  <si>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</si>
  <si>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</si>
  <si>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</si>
  <si>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</si>
  <si>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</si>
  <si>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</si>
  <si>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</si>
  <si>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</si>
  <si>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</si>
  <si>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</si>
  <si>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</si>
  <si>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</si>
  <si>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</si>
  <si>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</si>
  <si>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</si>
  <si>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</si>
  <si>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</si>
  <si>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</si>
  <si>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</si>
  <si>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</si>
  <si>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</si>
  <si>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</si>
  <si>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</si>
  <si>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</si>
  <si>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</si>
  <si>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</si>
  <si>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</si>
  <si>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</si>
  <si>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</si>
  <si>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</si>
  <si>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</si>
  <si>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</si>
  <si>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</si>
  <si>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</si>
  <si>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</si>
  <si>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</si>
  <si>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</si>
  <si>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</si>
  <si>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</si>
  <si>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</si>
  <si>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</si>
  <si>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</si>
  <si>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</si>
  <si>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</si>
  <si>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</si>
  <si>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</si>
  <si>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</si>
  <si>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</si>
  <si>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</si>
  <si>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</si>
  <si>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</si>
  <si>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</si>
  <si>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</si>
  <si>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</si>
  <si>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</si>
  <si>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</si>
  <si>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</si>
  <si>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</si>
  <si>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</si>
  <si>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</si>
  <si>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</si>
  <si>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</si>
  <si>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</si>
  <si>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</si>
  <si>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</si>
  <si>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</si>
  <si>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</si>
  <si>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</si>
  <si>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</si>
  <si>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</si>
  <si>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</si>
  <si>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</si>
  <si>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</si>
  <si>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</si>
  <si>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</si>
  <si>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</si>
  <si>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</si>
  <si>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</si>
  <si>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</si>
  <si>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</si>
  <si>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</si>
  <si>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</si>
  <si>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</si>
  <si>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</si>
  <si>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</si>
  <si>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</si>
  <si>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</si>
  <si>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</si>
  <si>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</si>
  <si>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</si>
  <si>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</si>
  <si>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</si>
  <si>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</si>
  <si>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</si>
  <si>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</si>
  <si>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</si>
  <si>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</si>
  <si>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</si>
  <si>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</si>
  <si>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</si>
  <si>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</si>
  <si>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</si>
  <si>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</si>
  <si>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</si>
  <si>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</si>
  <si>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</si>
  <si>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</si>
  <si>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</si>
  <si>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</si>
  <si>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</si>
  <si>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</si>
  <si>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</si>
  <si>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</si>
  <si>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</si>
  <si>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</si>
  <si>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</si>
  <si>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</si>
  <si>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</si>
  <si>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</si>
  <si>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</si>
  <si>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</si>
  <si>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</si>
  <si>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</si>
  <si>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</si>
  <si>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</si>
  <si>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</si>
  <si>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</si>
  <si>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</si>
  <si>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</si>
  <si>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</si>
  <si>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</si>
  <si>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</si>
  <si>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</si>
  <si>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</si>
  <si>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</si>
  <si>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</si>
  <si>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</si>
  <si>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</si>
  <si>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</si>
  <si>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</si>
  <si>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</si>
  <si>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</si>
  <si>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</si>
  <si>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</si>
  <si>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</si>
  <si>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</si>
  <si>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</si>
  <si>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</si>
  <si>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</si>
  <si>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</si>
  <si>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</si>
  <si>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</si>
  <si>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</si>
  <si>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</si>
  <si>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</si>
  <si>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</si>
  <si>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</si>
  <si>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</si>
  <si>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</si>
  <si>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</si>
  <si>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</si>
  <si>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</si>
  <si>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</si>
  <si>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</si>
  <si>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</si>
  <si>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</si>
  <si>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</si>
  <si>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</si>
  <si>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</si>
  <si>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</si>
  <si>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</si>
  <si>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</si>
  <si>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</si>
  <si>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</si>
  <si>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</si>
  <si>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</si>
  <si>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</si>
  <si>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</si>
  <si>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</si>
  <si>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</si>
  <si>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</si>
  <si>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</si>
  <si>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</si>
  <si>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</si>
  <si>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</si>
  <si>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</si>
  <si>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</si>
  <si>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</si>
  <si>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</si>
  <si>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</si>
  <si>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</si>
  <si>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</si>
  <si>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</si>
  <si>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</si>
  <si>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</si>
  <si>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</si>
  <si>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</si>
  <si>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</si>
  <si>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</si>
  <si>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</si>
  <si>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</si>
  <si>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</si>
  <si>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</si>
  <si>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</si>
  <si>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</si>
  <si>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</si>
  <si>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</si>
  <si>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</si>
  <si>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</si>
  <si>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</si>
  <si>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</si>
  <si>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</si>
  <si>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</si>
  <si>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</si>
  <si>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</si>
  <si>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</si>
  <si>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</si>
  <si>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</si>
  <si>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</si>
  <si>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</si>
  <si>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</si>
  <si>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</si>
  <si>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</si>
  <si>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</si>
  <si>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</si>
  <si>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</si>
  <si>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</si>
  <si>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</si>
  <si>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</si>
  <si>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</si>
  <si>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</si>
  <si>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</si>
  <si>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</si>
  <si>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</si>
  <si>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</si>
  <si>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</si>
  <si>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</si>
  <si>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</si>
  <si>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</si>
  <si>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</si>
  <si>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</si>
  <si>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</si>
  <si>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</si>
  <si>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</si>
  <si>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</si>
  <si>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</si>
  <si>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</si>
  <si>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</si>
  <si>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</si>
  <si>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</si>
  <si>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</si>
  <si>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</si>
  <si>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</si>
  <si>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</si>
  <si>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</si>
  <si>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</si>
  <si>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</si>
  <si>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</si>
  <si>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</si>
  <si>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</si>
  <si>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</si>
  <si>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</si>
  <si>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</si>
  <si>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</si>
  <si>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</si>
  <si>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</si>
  <si>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</si>
  <si>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</si>
  <si>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</si>
  <si>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</si>
  <si>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</si>
  <si>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</si>
  <si>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</si>
  <si>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</si>
  <si>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</si>
  <si>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</si>
  <si>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</si>
  <si>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</si>
  <si>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</si>
  <si>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</si>
  <si>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</si>
  <si>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</si>
  <si>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</si>
  <si>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</si>
  <si>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</si>
  <si>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</si>
  <si>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</si>
  <si>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</si>
  <si>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</si>
  <si>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</si>
  <si>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</si>
  <si>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</si>
  <si>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</si>
  <si>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</si>
  <si>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</si>
  <si>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</si>
  <si>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</si>
  <si>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</si>
  <si>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</si>
  <si>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</si>
  <si>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</si>
  <si>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</si>
  <si>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</si>
  <si>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</si>
  <si>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</si>
  <si>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</si>
  <si>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</si>
  <si>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</si>
  <si>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</si>
  <si>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</si>
  <si>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</si>
  <si>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</si>
  <si>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</si>
  <si>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</si>
  <si>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</si>
  <si>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</si>
  <si>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</si>
  <si>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</si>
  <si>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</si>
  <si>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</si>
  <si>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</si>
  <si>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</si>
  <si>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</si>
  <si>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</si>
  <si>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</si>
  <si>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</si>
  <si>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</si>
  <si>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</si>
  <si>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</si>
  <si>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</si>
  <si>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</si>
  <si>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</si>
  <si>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</si>
  <si>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</si>
  <si>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</si>
  <si>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</si>
  <si>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</si>
  <si>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</si>
  <si>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</si>
  <si>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</si>
  <si>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</si>
  <si>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</si>
  <si>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</si>
  <si>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</si>
  <si>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</si>
  <si>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</si>
  <si>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</si>
  <si>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</si>
  <si>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</si>
  <si>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</si>
  <si>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</si>
  <si>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</si>
  <si>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</si>
  <si>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</si>
  <si>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</si>
  <si>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</si>
  <si>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</si>
  <si>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</si>
  <si>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</si>
  <si>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</si>
  <si>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</si>
  <si>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</si>
  <si>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</si>
  <si>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</si>
  <si>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</si>
  <si>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</si>
  <si>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</si>
  <si>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</si>
  <si>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</si>
  <si>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</si>
  <si>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</si>
  <si>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</si>
  <si>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</si>
  <si>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</si>
  <si>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</si>
  <si>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</si>
  <si>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</si>
  <si>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</si>
  <si>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</si>
  <si>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</si>
  <si>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</si>
  <si>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</si>
  <si>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</si>
  <si>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</si>
  <si>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</si>
  <si>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</si>
  <si>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</si>
  <si>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</si>
  <si>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</si>
  <si>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</si>
  <si>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</si>
  <si>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</si>
  <si>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</si>
  <si>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</si>
  <si>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</si>
  <si>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</si>
  <si>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</si>
  <si>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</si>
  <si>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</si>
  <si>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</si>
  <si>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</si>
  <si>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</si>
  <si>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</si>
  <si>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</si>
  <si>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</si>
  <si>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</si>
  <si>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</si>
  <si>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</si>
  <si>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</si>
  <si>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</si>
  <si>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</si>
  <si>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</si>
  <si>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</si>
  <si>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</si>
  <si>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</si>
  <si>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</si>
  <si>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</si>
  <si>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</si>
  <si>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</si>
  <si>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</si>
  <si>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</si>
  <si>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</si>
  <si>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</si>
  <si>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</si>
  <si>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</si>
  <si>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</si>
  <si>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</si>
  <si>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</si>
  <si>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</si>
  <si>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</si>
  <si>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</si>
  <si>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</si>
  <si>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</si>
  <si>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</si>
  <si>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</si>
  <si>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</si>
  <si>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</si>
  <si>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</si>
  <si>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</si>
  <si>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</si>
  <si>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</si>
  <si>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</si>
  <si>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</si>
  <si>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</si>
  <si>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</si>
  <si>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</si>
  <si>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</si>
  <si>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</si>
  <si>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</si>
  <si>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</si>
  <si>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</si>
  <si>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</si>
  <si>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</si>
  <si>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</si>
  <si>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</si>
  <si>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</si>
  <si>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</si>
  <si>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</si>
  <si>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</si>
  <si>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</si>
  <si>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</si>
  <si>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</si>
  <si>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</si>
  <si>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</si>
  <si>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</si>
  <si>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</si>
  <si>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</si>
  <si>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</si>
  <si>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</si>
  <si>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</si>
  <si>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</si>
  <si>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</si>
  <si>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</si>
  <si>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</si>
  <si>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</si>
  <si>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</si>
  <si>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</si>
  <si>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</si>
  <si>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</si>
  <si>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</si>
  <si>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</si>
  <si>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</si>
  <si>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</si>
  <si>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</si>
  <si>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</si>
  <si>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</si>
  <si>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</si>
  <si>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</si>
  <si>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</si>
  <si>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</si>
  <si>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</si>
  <si>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</si>
  <si>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</si>
  <si>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</si>
  <si>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</si>
  <si>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</si>
  <si>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</si>
  <si>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</si>
  <si>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</si>
  <si>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</si>
  <si>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</si>
  <si>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</si>
  <si>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</si>
  <si>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</si>
  <si>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</si>
  <si>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</si>
  <si>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</si>
  <si>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</si>
  <si>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</si>
  <si>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</si>
  <si>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</si>
  <si>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</si>
  <si>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</si>
  <si>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</si>
  <si>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</si>
  <si>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</si>
  <si>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</si>
  <si>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</si>
  <si>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</si>
  <si>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</si>
  <si>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</si>
  <si>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</si>
  <si>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</si>
  <si>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</si>
  <si>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</si>
  <si>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</si>
  <si>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</si>
  <si>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</si>
  <si>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</si>
  <si>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</si>
  <si>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</si>
  <si>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</si>
  <si>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</si>
  <si>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</si>
  <si>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</si>
  <si>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</si>
  <si>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</si>
  <si>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</si>
  <si>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</si>
  <si>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</si>
  <si>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</si>
  <si>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</si>
  <si>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</si>
  <si>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</si>
  <si>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</si>
  <si>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</si>
  <si>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</si>
  <si>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</si>
  <si>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</si>
  <si>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</si>
  <si>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</si>
  <si>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</si>
  <si>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</si>
  <si>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</si>
  <si>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</si>
  <si>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</si>
  <si>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</si>
  <si>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</si>
  <si>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</si>
  <si>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</si>
  <si>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</si>
  <si>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</si>
  <si>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</si>
  <si>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</si>
  <si>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</si>
  <si>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</si>
  <si>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</si>
  <si>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</si>
  <si>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</si>
  <si>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</si>
  <si>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</si>
  <si>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</si>
  <si>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</si>
  <si>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</si>
  <si>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</si>
  <si>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</si>
  <si>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</si>
  <si>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</si>
  <si>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</si>
  <si>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</si>
  <si>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</si>
  <si>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</si>
  <si>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</si>
  <si>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</si>
  <si>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</si>
  <si>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</si>
  <si>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</si>
  <si>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</si>
  <si>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</si>
  <si>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</si>
  <si>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</si>
  <si>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</si>
  <si>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</si>
  <si>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</si>
  <si>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</si>
  <si>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</si>
  <si>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</si>
  <si>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</si>
  <si>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</si>
  <si>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</si>
  <si>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</si>
  <si>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</si>
  <si>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</si>
  <si>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</si>
  <si>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</si>
  <si>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</si>
  <si>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</si>
  <si>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</si>
  <si>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</si>
  <si>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</si>
  <si>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</si>
  <si>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</si>
  <si>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</si>
  <si>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</si>
  <si>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</si>
  <si>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</si>
  <si>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</si>
  <si>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</si>
  <si>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</si>
  <si>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</si>
  <si>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</si>
  <si>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</si>
  <si>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</si>
  <si>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</si>
  <si>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</si>
  <si>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</si>
  <si>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</si>
  <si>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</si>
  <si>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</si>
  <si>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</si>
  <si>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</si>
  <si>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</si>
  <si>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</si>
  <si>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</si>
  <si>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</si>
  <si>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</si>
  <si>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</si>
  <si>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</si>
  <si>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</si>
  <si>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</si>
  <si>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</si>
  <si>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</si>
  <si>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</si>
  <si>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</si>
  <si>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</si>
  <si>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</si>
  <si>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</si>
  <si>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</si>
  <si>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</si>
  <si>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</si>
  <si>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</si>
  <si>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</si>
  <si>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</si>
  <si>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</si>
  <si>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</si>
  <si>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</si>
  <si>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</si>
  <si>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</si>
  <si>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</si>
  <si>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</si>
  <si>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</si>
  <si>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</si>
  <si>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</si>
  <si>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</si>
  <si>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</si>
  <si>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</si>
  <si>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</si>
  <si>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</si>
  <si>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</si>
  <si>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</si>
  <si>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</si>
  <si>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</si>
  <si>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</si>
  <si>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</si>
  <si>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</si>
  <si>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</si>
  <si>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</si>
  <si>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</si>
  <si>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</si>
  <si>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</si>
  <si>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</si>
  <si>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</si>
  <si>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</si>
  <si>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</si>
  <si>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</si>
  <si>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</si>
  <si>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</si>
  <si>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</si>
  <si>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</si>
  <si>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</si>
  <si>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</si>
  <si>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</si>
  <si>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</si>
  <si>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</si>
  <si>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</si>
  <si>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</si>
  <si>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</si>
  <si>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</si>
  <si>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</si>
  <si>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</si>
  <si>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</si>
  <si>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</si>
  <si>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</si>
  <si>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</si>
  <si>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</si>
  <si>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</si>
  <si>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</si>
  <si>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</si>
  <si>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</si>
  <si>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</si>
  <si>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</si>
  <si>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</si>
  <si>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</si>
  <si>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</si>
  <si>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</si>
  <si>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</si>
  <si>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</si>
  <si>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</si>
  <si>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</si>
  <si>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</si>
  <si>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</si>
  <si>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</si>
  <si>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</si>
  <si>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</si>
  <si>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</si>
  <si>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</si>
  <si>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</si>
  <si>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</si>
  <si>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</si>
  <si>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</si>
  <si>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</si>
  <si>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</si>
  <si>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</si>
  <si>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</si>
  <si>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</si>
  <si>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</si>
  <si>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</si>
  <si>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</si>
  <si>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</si>
  <si>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</si>
  <si>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</si>
  <si>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</si>
  <si>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</si>
  <si>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</si>
  <si>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</si>
  <si>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</si>
  <si>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</si>
  <si>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</si>
  <si>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</si>
  <si>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</si>
  <si>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</si>
  <si>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</si>
  <si>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</si>
  <si>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</si>
  <si>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</si>
  <si>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</si>
  <si>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</si>
  <si>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</si>
  <si>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</si>
  <si>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</si>
  <si>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</si>
  <si>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</si>
  <si>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</si>
  <si>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</si>
  <si>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</si>
  <si>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</si>
  <si>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</si>
  <si>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</si>
  <si>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</si>
  <si>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</si>
  <si>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</si>
  <si>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</si>
  <si>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</si>
  <si>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</si>
  <si>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</si>
  <si>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</si>
  <si>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</si>
  <si>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</si>
  <si>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</si>
  <si>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</si>
  <si>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</si>
  <si>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</si>
  <si>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</si>
  <si>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</si>
  <si>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</si>
  <si>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</si>
  <si>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</si>
  <si>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</si>
  <si>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</si>
  <si>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</si>
  <si>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</si>
  <si>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</si>
  <si>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</si>
  <si>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</si>
  <si>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</si>
  <si>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</si>
  <si>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</si>
  <si>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</si>
  <si>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</si>
  <si>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</si>
  <si>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</si>
  <si>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</si>
  <si>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</si>
  <si>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</si>
  <si>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</si>
  <si>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</si>
  <si>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</si>
  <si>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</si>
  <si>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</si>
  <si>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</si>
  <si>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</si>
  <si>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</si>
  <si>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</si>
  <si>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</si>
  <si>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</si>
  <si>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</si>
  <si>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</si>
  <si>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</si>
  <si>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</si>
  <si>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</si>
  <si>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</si>
  <si>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</si>
  <si>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</si>
  <si>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</si>
  <si>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</si>
  <si>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</si>
  <si>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</si>
  <si>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</si>
  <si>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</si>
  <si>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</si>
  <si>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</si>
  <si>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</si>
  <si>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</si>
  <si>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</si>
  <si>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</si>
  <si>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</si>
  <si>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</si>
  <si>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</si>
  <si>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</si>
  <si>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</si>
  <si>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</si>
  <si>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</si>
  <si>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</si>
  <si>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</si>
  <si>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</si>
  <si>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</si>
  <si>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</si>
  <si>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</si>
  <si>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</si>
  <si>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</si>
  <si>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</si>
  <si>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</si>
  <si>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</si>
  <si>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</si>
  <si>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</si>
  <si>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</si>
  <si>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</si>
  <si>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</si>
  <si>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</si>
  <si>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</si>
  <si>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</si>
  <si>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</si>
  <si>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</si>
  <si>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</si>
  <si>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</si>
  <si>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</si>
  <si>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</si>
  <si>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</si>
  <si>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</si>
  <si>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</si>
  <si>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</si>
  <si>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</si>
  <si>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</si>
  <si>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</si>
  <si>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</si>
  <si>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</si>
  <si>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</si>
  <si>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</si>
  <si>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</si>
  <si>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</si>
  <si>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</si>
  <si>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</si>
  <si>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</si>
  <si>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</si>
  <si>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</si>
  <si>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</si>
  <si>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</si>
  <si>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</si>
  <si>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</si>
  <si>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</si>
  <si>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</si>
  <si>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</si>
  <si>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</si>
  <si>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</si>
  <si>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</si>
  <si>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</si>
  <si>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</si>
  <si>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</si>
  <si>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</si>
  <si>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</si>
  <si>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</si>
  <si>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</si>
  <si>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</si>
  <si>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</si>
  <si>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</si>
  <si>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</si>
  <si>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</si>
  <si>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</si>
  <si>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</si>
  <si>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</si>
  <si>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</si>
  <si>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</si>
  <si>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</si>
  <si>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</si>
  <si>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</si>
  <si>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</si>
  <si>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</si>
  <si>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</si>
  <si>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</si>
  <si>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</si>
  <si>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</si>
  <si>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</si>
  <si>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</si>
  <si>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</si>
  <si>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</si>
  <si>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</si>
  <si>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</si>
  <si>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</si>
  <si>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</si>
  <si>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</si>
  <si>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</si>
  <si>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</si>
  <si>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</si>
  <si>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</si>
  <si>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</si>
  <si>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</si>
  <si>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</si>
  <si>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</si>
  <si>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</si>
  <si>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</si>
  <si>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</si>
  <si>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</si>
  <si>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</si>
  <si>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</si>
  <si>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</si>
  <si>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</si>
  <si>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</si>
  <si>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</si>
  <si>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</si>
  <si>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</si>
  <si>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</si>
  <si>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</si>
  <si>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</si>
  <si>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</si>
  <si>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</si>
  <si>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</si>
  <si>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</si>
  <si>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</si>
  <si>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</si>
  <si>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</si>
  <si>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</si>
  <si>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</si>
  <si>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</si>
  <si>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</si>
  <si>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</si>
  <si>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</si>
  <si>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</si>
  <si>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</si>
  <si>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</si>
  <si>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</si>
  <si>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</si>
  <si>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</si>
  <si>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</si>
  <si>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</si>
  <si>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</si>
  <si>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</si>
  <si>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</si>
  <si>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</si>
  <si>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</si>
  <si>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</si>
  <si>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</si>
  <si>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</si>
  <si>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</si>
  <si>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</si>
  <si>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</si>
  <si>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</si>
  <si>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</si>
  <si>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</si>
  <si>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</si>
  <si>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</si>
  <si>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</si>
  <si>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</si>
  <si>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</si>
  <si>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</si>
  <si>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</si>
  <si>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</si>
  <si>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</si>
  <si>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</si>
  <si>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</si>
  <si>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</si>
  <si>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</si>
  <si>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</si>
  <si>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</si>
  <si>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</si>
  <si>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</si>
  <si>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</si>
  <si>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</si>
  <si>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</si>
  <si>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</si>
  <si>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</si>
  <si>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</si>
  <si>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</si>
  <si>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</si>
  <si>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</si>
  <si>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</si>
  <si>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</si>
  <si>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</si>
  <si>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</si>
  <si>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</si>
  <si>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</si>
  <si>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</si>
  <si>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</si>
  <si>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</si>
  <si>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</si>
  <si>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</si>
  <si>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</si>
  <si>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</si>
  <si>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</si>
  <si>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</si>
  <si>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</si>
  <si>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</si>
  <si>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</si>
  <si>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</si>
  <si>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</si>
  <si>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</si>
  <si>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</si>
  <si>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</si>
  <si>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</si>
  <si>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</si>
  <si>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</si>
  <si>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</si>
  <si>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</si>
  <si>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</si>
  <si>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</si>
  <si>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</si>
  <si>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</si>
  <si>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</si>
  <si>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</si>
  <si>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</si>
  <si>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</si>
  <si>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</si>
  <si>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</si>
  <si>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</si>
  <si>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</si>
  <si>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</si>
  <si>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</si>
  <si>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</si>
  <si>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</si>
  <si>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</si>
  <si>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</si>
  <si>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</si>
  <si>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</si>
  <si>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</si>
  <si>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</si>
  <si>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</si>
  <si>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</si>
  <si>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</si>
  <si>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</si>
  <si>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</si>
  <si>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</si>
  <si>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</si>
  <si>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</si>
  <si>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</si>
  <si>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</si>
  <si>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</si>
  <si>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</si>
  <si>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</si>
  <si>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</si>
  <si>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</si>
  <si>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</si>
  <si>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</si>
  <si>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</si>
  <si>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</si>
  <si>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</si>
  <si>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</si>
  <si>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</si>
  <si>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</si>
  <si>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</si>
  <si>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</si>
  <si>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</si>
  <si>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</si>
  <si>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</si>
  <si>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</si>
  <si>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</si>
  <si>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</si>
  <si>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</si>
  <si>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</si>
  <si>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</si>
  <si>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</si>
  <si>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</si>
  <si>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</si>
  <si>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</si>
  <si>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</si>
  <si>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</si>
  <si>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</si>
  <si>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</si>
  <si>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</si>
  <si>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</si>
  <si>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</si>
  <si>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</si>
  <si>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</si>
  <si>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</si>
  <si>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</si>
  <si>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</si>
  <si>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</si>
  <si>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</si>
  <si>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</si>
  <si>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</si>
  <si>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</si>
  <si>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</si>
  <si>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</si>
  <si>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</si>
  <si>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</si>
  <si>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</si>
  <si>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</si>
  <si>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</si>
  <si>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</si>
  <si>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</si>
  <si>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</si>
  <si>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</si>
  <si>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</si>
  <si>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</si>
  <si>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</si>
  <si>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</si>
  <si>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</si>
  <si>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</si>
  <si>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</si>
  <si>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</si>
  <si>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</si>
  <si>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</si>
  <si>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</si>
  <si>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</si>
  <si>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</si>
  <si>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</si>
  <si>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</si>
  <si>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</si>
  <si>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</si>
  <si>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</si>
  <si>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</si>
  <si>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</si>
  <si>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</si>
  <si>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</si>
  <si>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</si>
  <si>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</si>
  <si>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</si>
  <si>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</si>
  <si>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</si>
  <si>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</si>
  <si>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</si>
  <si>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</si>
  <si>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</si>
  <si>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</si>
  <si>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</si>
  <si>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</si>
  <si>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</si>
  <si>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</si>
  <si>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</si>
  <si>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</si>
  <si>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</si>
  <si>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</si>
  <si>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</si>
  <si>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</si>
  <si>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</si>
  <si>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</si>
  <si>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</si>
  <si>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</si>
  <si>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</si>
  <si>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</si>
  <si>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</si>
  <si>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</si>
  <si>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</si>
  <si>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</si>
  <si>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</si>
  <si>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</si>
  <si>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</si>
  <si>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</si>
  <si>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</si>
  <si>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</si>
  <si>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</si>
  <si>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</si>
  <si>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</si>
  <si>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</si>
  <si>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</si>
  <si>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</si>
  <si>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</si>
  <si>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</si>
  <si>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</si>
  <si>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</si>
  <si>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</si>
  <si>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</si>
  <si>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</si>
  <si>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</si>
  <si>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</si>
  <si>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</si>
  <si>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</si>
  <si>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</si>
  <si>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</si>
  <si>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</si>
  <si>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</si>
  <si>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</si>
  <si>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</si>
  <si>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</si>
  <si>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</si>
  <si>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</si>
  <si>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</si>
  <si>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</si>
  <si>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</si>
  <si>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</si>
  <si>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</si>
  <si>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</si>
  <si>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</si>
  <si>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</si>
  <si>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</si>
  <si>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</si>
  <si>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</si>
  <si>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</si>
  <si>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</si>
  <si>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</si>
  <si>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</si>
  <si>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</si>
  <si>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</si>
  <si>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</si>
  <si>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</si>
  <si>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</si>
  <si>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</si>
  <si>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</si>
  <si>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</si>
  <si>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</si>
  <si>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</si>
  <si>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</si>
  <si>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</si>
  <si>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</si>
  <si>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</si>
  <si>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</si>
  <si>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</si>
  <si>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</si>
  <si>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</si>
  <si>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</si>
  <si>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</si>
  <si>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</si>
  <si>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</si>
  <si>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</si>
  <si>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</si>
  <si>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</si>
  <si>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</si>
  <si>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</si>
  <si>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</si>
  <si>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</si>
  <si>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</si>
  <si>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</si>
  <si>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</si>
  <si>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</si>
  <si>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</si>
  <si>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</si>
  <si>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</si>
  <si>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</si>
  <si>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</si>
  <si>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</si>
  <si>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</si>
  <si>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</si>
  <si>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</si>
  <si>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</si>
  <si>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</si>
  <si>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</si>
  <si>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</si>
  <si>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</si>
  <si>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</si>
  <si>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</si>
  <si>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</si>
  <si>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</si>
  <si>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</si>
  <si>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</si>
  <si>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</si>
  <si>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</si>
  <si>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</si>
  <si>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</si>
  <si>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</si>
  <si>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</si>
  <si>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</si>
  <si>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</si>
  <si>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</si>
  <si>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</si>
  <si>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</si>
  <si>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</si>
  <si>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</si>
  <si>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</si>
  <si>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</si>
  <si>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</si>
  <si>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</si>
  <si>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</si>
  <si>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</si>
  <si>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</si>
  <si>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</si>
  <si>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</si>
  <si>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</si>
  <si>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</si>
  <si>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</si>
  <si>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</si>
  <si>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</si>
  <si>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</si>
  <si>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</si>
  <si>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</si>
  <si>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</si>
  <si>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</si>
  <si>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</si>
  <si>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</si>
  <si>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</si>
  <si>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</si>
  <si>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</si>
  <si>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</si>
  <si>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</si>
  <si>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</si>
  <si>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</si>
  <si>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</si>
  <si>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</si>
  <si>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</si>
  <si>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</si>
  <si>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</si>
  <si>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</si>
  <si>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</si>
  <si>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</si>
  <si>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</si>
  <si>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</si>
  <si>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</si>
  <si>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</si>
  <si>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</si>
  <si>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</si>
  <si>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</si>
  <si>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</si>
  <si>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</si>
  <si>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</si>
  <si>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</si>
  <si>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</si>
  <si>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</si>
  <si>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</si>
  <si>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</si>
  <si>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</si>
  <si>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</si>
  <si>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</si>
  <si>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</si>
  <si>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</si>
  <si>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</si>
  <si>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</si>
  <si>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</si>
  <si>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</si>
  <si>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</si>
  <si>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</si>
  <si>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</si>
  <si>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</si>
  <si>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</si>
  <si>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</si>
  <si>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</si>
  <si>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</si>
  <si>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</si>
  <si>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</si>
  <si>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</si>
  <si>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</si>
  <si>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</si>
  <si>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</si>
  <si>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</si>
  <si>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</si>
  <si>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</si>
  <si>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</si>
  <si>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</si>
  <si>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</si>
  <si>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</si>
  <si>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</si>
  <si>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</si>
  <si>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</si>
  <si>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</si>
  <si>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</si>
  <si>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</si>
  <si>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</si>
  <si>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</si>
  <si>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</si>
  <si>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</si>
  <si>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</si>
  <si>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</si>
  <si>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</si>
  <si>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</si>
  <si>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</si>
  <si>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</si>
  <si>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</si>
  <si>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</si>
  <si>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</si>
  <si>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</si>
  <si>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</si>
  <si>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</si>
  <si>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</si>
  <si>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</si>
  <si>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</si>
  <si>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</si>
  <si>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</si>
  <si>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</si>
  <si>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</si>
  <si>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</si>
  <si>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</si>
  <si>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</si>
  <si>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</si>
  <si>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</si>
  <si>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</si>
  <si>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</si>
  <si>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</si>
  <si>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</si>
  <si>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</si>
  <si>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</si>
  <si>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</si>
  <si>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</si>
  <si>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</si>
  <si>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</si>
  <si>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</si>
  <si>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</si>
  <si>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</si>
  <si>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</si>
  <si>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</si>
  <si>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</si>
  <si>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</si>
  <si>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</si>
  <si>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</si>
  <si>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</si>
  <si>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</si>
  <si>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</si>
  <si>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</si>
  <si>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</si>
  <si>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</si>
  <si>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</si>
  <si>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</si>
  <si>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</si>
  <si>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</si>
  <si>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</si>
  <si>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</si>
  <si>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</si>
  <si>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</si>
  <si>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</si>
  <si>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</si>
  <si>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</si>
  <si>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</si>
  <si>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</si>
  <si>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</si>
  <si>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</si>
  <si>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</si>
  <si>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</si>
  <si>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</si>
  <si>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</si>
  <si>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</si>
  <si>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</si>
  <si>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</si>
  <si>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</si>
  <si>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</si>
  <si>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</si>
  <si>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</si>
  <si>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</si>
  <si>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</si>
  <si>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</si>
  <si>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</si>
  <si>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</si>
  <si>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</si>
  <si>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</si>
  <si>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</si>
  <si>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</si>
  <si>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</si>
  <si>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</si>
  <si>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</si>
  <si>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</si>
  <si>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</si>
  <si>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</si>
  <si>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</si>
  <si>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</si>
  <si>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</si>
  <si>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</si>
  <si>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</si>
  <si>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</si>
  <si>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</si>
  <si>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</si>
  <si>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</si>
  <si>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</si>
  <si>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</si>
  <si>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</si>
  <si>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</si>
  <si>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</si>
  <si>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</si>
  <si>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</si>
  <si>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</si>
  <si>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</si>
  <si>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</si>
  <si>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</si>
  <si>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</si>
  <si>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</si>
  <si>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</si>
  <si>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</si>
  <si>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</si>
  <si>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</si>
  <si>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</si>
  <si>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</si>
  <si>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</si>
  <si>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</si>
  <si>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</si>
  <si>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</si>
  <si>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</si>
  <si>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</si>
  <si>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</si>
  <si>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</si>
  <si>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</si>
  <si>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</si>
  <si>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</si>
  <si>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</si>
  <si>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</si>
  <si>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</si>
  <si>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</si>
  <si>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</si>
  <si>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</si>
  <si>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</si>
  <si>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</si>
  <si>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</si>
  <si>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</si>
  <si>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</si>
  <si>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</si>
  <si>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</si>
  <si>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</si>
  <si>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</si>
  <si>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</si>
  <si>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</si>
  <si>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</si>
  <si>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</si>
  <si>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</si>
  <si>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</si>
  <si>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</si>
  <si>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</si>
  <si>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</si>
  <si>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</si>
  <si>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</si>
  <si>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</si>
  <si>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</si>
  <si>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</si>
  <si>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</si>
  <si>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</si>
  <si>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</si>
  <si>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</si>
  <si>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</si>
  <si>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</si>
  <si>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</si>
  <si>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</si>
  <si>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</si>
  <si>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</si>
  <si>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</si>
  <si>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</si>
  <si>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</si>
  <si>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</si>
  <si>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</si>
  <si>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</si>
  <si>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</si>
  <si>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</si>
  <si>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</si>
  <si>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</si>
  <si>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</si>
  <si>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</si>
  <si>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</si>
  <si>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</si>
  <si>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</si>
  <si>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</si>
  <si>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</si>
  <si>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</si>
  <si>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</si>
  <si>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</si>
  <si>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</si>
  <si>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</si>
  <si>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</si>
  <si>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</si>
  <si>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</si>
  <si>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</si>
  <si>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</si>
  <si>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</si>
  <si>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</si>
  <si>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</si>
  <si>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</si>
  <si>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</si>
  <si>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</si>
  <si>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</si>
  <si>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</si>
  <si>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</si>
  <si>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</si>
  <si>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</si>
  <si>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</si>
  <si>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</si>
  <si>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</si>
  <si>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</si>
  <si>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</si>
  <si>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</si>
  <si>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</si>
  <si>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</si>
  <si>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</si>
  <si>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</si>
  <si>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</si>
  <si>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</si>
  <si>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</si>
  <si>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</si>
  <si>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</si>
  <si>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</si>
  <si>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</si>
  <si>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</si>
  <si>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</si>
  <si>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</si>
  <si>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</si>
  <si>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</si>
  <si>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</si>
  <si>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</si>
  <si>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</si>
  <si>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</si>
  <si>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</si>
  <si>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</si>
  <si>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</si>
  <si>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</si>
  <si>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</si>
  <si>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</si>
  <si>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</si>
  <si>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</si>
  <si>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</si>
  <si>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</si>
  <si>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</si>
  <si>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</si>
  <si>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</si>
  <si>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</si>
  <si>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</si>
  <si>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</si>
  <si>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</si>
  <si>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</si>
  <si>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</si>
  <si>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</si>
  <si>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</si>
  <si>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</si>
  <si>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</si>
  <si>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</si>
  <si>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</si>
  <si>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</si>
  <si>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</si>
  <si>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</si>
  <si>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</si>
  <si>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</si>
  <si>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</si>
  <si>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</si>
  <si>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</si>
  <si>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</si>
  <si>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</si>
  <si>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</si>
  <si>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</si>
  <si>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</si>
  <si>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</si>
  <si>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</si>
  <si>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</si>
  <si>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</si>
  <si>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</si>
  <si>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</si>
  <si>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</si>
  <si>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</si>
  <si>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</si>
  <si>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</si>
  <si>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</si>
  <si>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</si>
  <si>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</si>
  <si>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</si>
  <si>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</si>
  <si>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</si>
  <si>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</si>
  <si>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</si>
  <si>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</si>
  <si>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</si>
  <si>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</si>
  <si>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</si>
  <si>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</si>
  <si>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</si>
  <si>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</si>
  <si>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</si>
  <si>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</si>
  <si>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</si>
  <si>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</si>
  <si>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</si>
  <si>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</si>
  <si>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</si>
  <si>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</si>
  <si>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</si>
  <si>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</si>
  <si>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</si>
  <si>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</si>
  <si>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</si>
  <si>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</si>
  <si>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</si>
  <si>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</si>
  <si>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</si>
  <si>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</si>
  <si>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</si>
  <si>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</si>
  <si>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</si>
  <si>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</si>
  <si>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</si>
  <si>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</si>
  <si>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</si>
  <si>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</si>
  <si>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</si>
  <si>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</si>
  <si>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</si>
  <si>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</si>
  <si>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</si>
  <si>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</si>
  <si>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</si>
  <si>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</si>
  <si>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</si>
  <si>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</si>
  <si>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</si>
  <si>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</si>
  <si>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</si>
  <si>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</si>
  <si>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</si>
  <si>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</si>
  <si>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</si>
  <si>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</si>
  <si>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</si>
  <si>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</si>
  <si>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</si>
  <si>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</si>
  <si>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</si>
  <si>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</si>
  <si>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</si>
  <si>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</si>
  <si>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</si>
  <si>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</si>
  <si>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</si>
  <si>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</si>
  <si>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</si>
  <si>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</si>
  <si>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</si>
  <si>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</si>
  <si>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</si>
  <si>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</si>
  <si>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</si>
  <si>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</si>
  <si>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</si>
  <si>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</si>
  <si>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</si>
  <si>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</si>
  <si>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</si>
  <si>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</si>
  <si>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</si>
  <si>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</si>
  <si>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</si>
  <si>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</si>
  <si>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</si>
  <si>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</si>
  <si>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</si>
  <si>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</si>
  <si>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</si>
  <si>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</si>
  <si>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</si>
  <si>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</si>
  <si>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</si>
  <si>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</si>
  <si>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</si>
  <si>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</si>
  <si>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</si>
  <si>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</si>
  <si>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</si>
  <si>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</si>
  <si>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</si>
  <si>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</si>
  <si>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</si>
  <si>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</si>
  <si>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</si>
  <si>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</si>
  <si>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</si>
  <si>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</si>
  <si>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</si>
  <si>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</si>
  <si>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</si>
  <si>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</si>
  <si>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</si>
  <si>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</si>
  <si>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</si>
  <si>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</si>
  <si>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</si>
  <si>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</si>
  <si>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</si>
  <si>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</si>
  <si>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</si>
  <si>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</si>
  <si>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</si>
  <si>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</si>
  <si>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</si>
  <si>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</si>
  <si>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</si>
  <si>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</si>
  <si>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</si>
  <si>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</si>
  <si>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</si>
  <si>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</si>
  <si>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</si>
  <si>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</si>
  <si>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</si>
  <si>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</si>
  <si>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</si>
  <si>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</si>
  <si>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</si>
  <si>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</si>
  <si>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</si>
  <si>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</si>
  <si>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</si>
  <si>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</si>
  <si>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</si>
  <si>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</si>
  <si>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</si>
  <si>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</si>
  <si>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</si>
  <si>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</si>
  <si>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</si>
  <si>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</si>
  <si>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</si>
  <si>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</si>
  <si>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</si>
  <si>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</si>
  <si>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</si>
  <si>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</si>
  <si>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</si>
  <si>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</si>
  <si>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</si>
  <si>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</si>
  <si>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</si>
  <si>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</si>
  <si>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</si>
  <si>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</si>
  <si>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</si>
  <si>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</si>
  <si>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</si>
  <si>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</si>
  <si>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</si>
  <si>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</si>
  <si>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</si>
  <si>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</si>
  <si>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</si>
  <si>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</si>
  <si>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</si>
  <si>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</si>
  <si>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</si>
  <si>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</si>
  <si>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</si>
  <si>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</si>
  <si>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</si>
  <si>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</si>
  <si>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</si>
  <si>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</si>
  <si>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</si>
  <si>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</si>
  <si>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</si>
  <si>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</si>
  <si>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</si>
  <si>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</si>
  <si>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</si>
  <si>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</si>
  <si>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</si>
  <si>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</si>
  <si>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</si>
  <si>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</si>
  <si>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</si>
  <si>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</si>
  <si>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</si>
  <si>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</si>
  <si>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</si>
  <si>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</si>
  <si>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</si>
  <si>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</si>
  <si>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</si>
  <si>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</si>
  <si>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</si>
  <si>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</si>
  <si>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</si>
  <si>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</si>
  <si>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</si>
  <si>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</si>
  <si>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</si>
  <si>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</si>
  <si>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</si>
  <si>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</si>
  <si>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</si>
  <si>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</si>
  <si>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</si>
  <si>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</si>
  <si>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</si>
  <si>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</si>
  <si>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</si>
  <si>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</si>
  <si>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</si>
  <si>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</si>
  <si>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</si>
  <si>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</si>
  <si>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</si>
  <si>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</si>
  <si>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</si>
  <si>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</si>
  <si>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</si>
  <si>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</si>
  <si>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</si>
  <si>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</si>
  <si>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</si>
  <si>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</si>
  <si>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</si>
  <si>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</si>
  <si>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</si>
  <si>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</si>
  <si>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</si>
  <si>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</si>
  <si>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</si>
  <si>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</si>
  <si>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</si>
  <si>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</si>
  <si>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</si>
  <si>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</si>
  <si>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</si>
  <si>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</si>
  <si>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</si>
  <si>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</si>
  <si>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</si>
  <si>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</si>
  <si>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</si>
  <si>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</si>
  <si>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</si>
  <si>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</si>
  <si>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</si>
  <si>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</si>
  <si>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</si>
  <si>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</si>
  <si>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</si>
  <si>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</si>
  <si>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</si>
  <si>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</si>
  <si>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</si>
  <si>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</si>
  <si>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</si>
  <si>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</si>
  <si>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</si>
  <si>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</si>
  <si>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</si>
  <si>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</si>
  <si>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</si>
  <si>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</si>
  <si>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</si>
  <si>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</si>
  <si>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</si>
  <si>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</si>
  <si>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</si>
  <si>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</si>
  <si>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</si>
  <si>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</si>
  <si>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</si>
  <si>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</si>
  <si>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</si>
  <si>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</si>
  <si>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</si>
  <si>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</si>
  <si>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</si>
  <si>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</si>
  <si>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</si>
  <si>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</si>
  <si>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</si>
  <si>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</si>
  <si>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</si>
  <si>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</si>
  <si>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</si>
  <si>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</si>
  <si>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</si>
  <si>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</si>
  <si>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</si>
  <si>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</si>
  <si>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</si>
  <si>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</si>
  <si>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</si>
  <si>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</si>
  <si>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</si>
  <si>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</si>
  <si>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</si>
  <si>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</si>
  <si>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</si>
  <si>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</si>
  <si>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</si>
  <si>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</si>
  <si>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</si>
  <si>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</si>
  <si>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</si>
  <si>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</si>
  <si>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</si>
  <si>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</si>
  <si>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</si>
  <si>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</si>
  <si>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</si>
  <si>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</si>
  <si>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</si>
  <si>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</si>
  <si>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</si>
  <si>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</si>
  <si>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</si>
  <si>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</si>
  <si>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</si>
  <si>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</si>
  <si>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</si>
  <si>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</si>
  <si>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</si>
  <si>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</si>
  <si>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</si>
  <si>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</si>
  <si>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</si>
  <si>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</si>
  <si>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</si>
  <si>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</si>
  <si>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</si>
  <si>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</si>
  <si>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</si>
  <si>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</si>
  <si>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</si>
  <si>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</si>
  <si>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</si>
  <si>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</si>
  <si>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</si>
  <si>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</si>
  <si>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</si>
  <si>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</si>
  <si>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</si>
  <si>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</si>
  <si>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</si>
  <si>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</si>
  <si>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</si>
  <si>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</si>
  <si>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</si>
  <si>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</si>
  <si>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</si>
  <si>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</si>
  <si>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</si>
  <si>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</si>
  <si>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</si>
  <si>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</si>
  <si>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</si>
  <si>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</si>
  <si>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</si>
  <si>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</si>
  <si>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</si>
  <si>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</si>
  <si>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</si>
  <si>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</si>
  <si>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</si>
  <si>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</si>
  <si>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</si>
  <si>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</si>
  <si>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</si>
  <si>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</si>
  <si>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</si>
  <si>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</si>
  <si>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</si>
  <si>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</si>
  <si>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</si>
  <si>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</si>
  <si>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</si>
  <si>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</si>
  <si>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</si>
  <si>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</si>
  <si>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</si>
  <si>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</si>
  <si>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</si>
  <si>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</si>
  <si>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</si>
  <si>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</si>
  <si>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</si>
  <si>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</si>
  <si>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</si>
  <si>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</si>
  <si>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</si>
  <si>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</si>
  <si>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</si>
  <si>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</si>
  <si>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</si>
  <si>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</si>
  <si>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</si>
  <si>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</si>
  <si>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</si>
  <si>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</si>
  <si>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</si>
  <si>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</si>
  <si>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</si>
  <si>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</si>
  <si>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</si>
  <si>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</si>
  <si>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</si>
  <si>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</si>
  <si>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</si>
  <si>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</si>
  <si>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</si>
  <si>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</si>
  <si>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</si>
  <si>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</si>
  <si>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</si>
  <si>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</si>
  <si>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</si>
  <si>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</si>
  <si>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</si>
  <si>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</si>
  <si>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</si>
  <si>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</si>
  <si>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</si>
  <si>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</si>
  <si>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</si>
  <si>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</si>
  <si>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</si>
  <si>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</si>
  <si>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</si>
  <si>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</si>
  <si>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</si>
  <si>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</si>
  <si>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</si>
  <si>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</si>
  <si>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</si>
  <si>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</si>
  <si>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</si>
  <si>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</si>
  <si>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</si>
  <si>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</si>
  <si>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</si>
  <si>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</si>
  <si>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</si>
  <si>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</si>
  <si>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</si>
  <si>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</si>
  <si>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</si>
  <si>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</si>
  <si>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</si>
  <si>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</si>
  <si>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</si>
  <si>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</si>
  <si>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</si>
  <si>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</si>
  <si>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</si>
  <si>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</si>
  <si>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</si>
  <si>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</si>
  <si>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</si>
  <si>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</si>
  <si>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</si>
  <si>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</si>
  <si>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</si>
  <si>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</si>
  <si>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</si>
  <si>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</si>
  <si>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</si>
  <si>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</si>
  <si>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</si>
  <si>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</si>
  <si>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</si>
  <si>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</si>
  <si>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</si>
  <si>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</si>
  <si>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</si>
  <si>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</si>
  <si>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</si>
  <si>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</si>
  <si>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</si>
  <si>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</si>
  <si>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</si>
  <si>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</si>
  <si>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</si>
  <si>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</si>
  <si>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</si>
  <si>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</si>
  <si>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</si>
  <si>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</si>
  <si>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</si>
  <si>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</si>
  <si>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</si>
  <si>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</si>
  <si>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</si>
  <si>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</si>
  <si>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</si>
  <si>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</si>
  <si>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</si>
  <si>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</si>
  <si>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</si>
  <si>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</si>
  <si>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</si>
  <si>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</si>
  <si>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</si>
  <si>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</si>
  <si>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</si>
  <si>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</si>
  <si>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</si>
  <si>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</si>
  <si>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</si>
  <si>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</si>
  <si>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</si>
  <si>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</si>
  <si>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</si>
  <si>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</si>
  <si>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</si>
  <si>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</si>
  <si>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</si>
  <si>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</si>
  <si>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</si>
  <si>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</si>
  <si>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</si>
  <si>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</si>
  <si>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</si>
  <si>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</si>
  <si>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</si>
  <si>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</si>
  <si>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</si>
  <si>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</si>
  <si>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</si>
  <si>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</si>
  <si>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</si>
  <si>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</si>
  <si>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</si>
  <si>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</si>
  <si>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</si>
  <si>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</si>
  <si>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</si>
  <si>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</si>
  <si>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</si>
  <si>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</si>
  <si>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</si>
  <si>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</si>
  <si>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</si>
  <si>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</si>
  <si>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</si>
  <si>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</si>
  <si>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</si>
  <si>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</si>
  <si>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</si>
  <si>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</si>
  <si>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</si>
  <si>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</si>
  <si>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</si>
  <si>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</si>
  <si>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</si>
  <si>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</si>
  <si>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</si>
  <si>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</si>
  <si>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</si>
  <si>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</si>
  <si>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</si>
  <si>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</si>
  <si>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</si>
  <si>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</si>
  <si>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</si>
  <si>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</si>
  <si>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</si>
  <si>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</si>
  <si>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</si>
  <si>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</si>
  <si>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</si>
  <si>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</si>
  <si>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</si>
  <si>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</si>
  <si>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</si>
  <si>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</si>
  <si>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</si>
  <si>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</si>
  <si>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</si>
  <si>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</si>
  <si>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</si>
  <si>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</si>
  <si>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</si>
  <si>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</si>
  <si>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</si>
  <si>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</si>
  <si>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</si>
  <si>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</si>
  <si>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</si>
  <si>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</si>
  <si>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</si>
  <si>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</si>
  <si>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</si>
  <si>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</si>
  <si>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</si>
  <si>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</si>
  <si>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</si>
  <si>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</si>
  <si>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</si>
  <si>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</si>
  <si>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</si>
  <si>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</si>
  <si>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</si>
  <si>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</si>
  <si>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</si>
  <si>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</si>
  <si>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</si>
  <si>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</si>
  <si>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</si>
  <si>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</si>
  <si>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</si>
  <si>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</si>
  <si>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</si>
  <si>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</si>
  <si>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</si>
  <si>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</si>
  <si>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</si>
  <si>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</si>
  <si>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</si>
  <si>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</si>
  <si>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</si>
  <si>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</si>
  <si>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</si>
  <si>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</si>
  <si>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</si>
  <si>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</si>
  <si>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</si>
  <si>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</si>
  <si>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</si>
  <si>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</si>
  <si>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</si>
  <si>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</si>
  <si>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</si>
  <si>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</si>
  <si>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</si>
  <si>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</si>
  <si>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</si>
  <si>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</si>
  <si>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</si>
  <si>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</si>
  <si>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</si>
  <si>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</si>
  <si>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</si>
  <si>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</si>
  <si>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</si>
  <si>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</si>
  <si>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</si>
  <si>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</si>
  <si>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</si>
  <si>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</si>
  <si>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</si>
  <si>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</si>
  <si>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</si>
  <si>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</si>
  <si>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</si>
  <si>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</si>
  <si>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</si>
  <si>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</si>
  <si>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</si>
  <si>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</si>
  <si>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</si>
  <si>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</si>
  <si>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</si>
  <si>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</si>
  <si>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</si>
  <si>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</si>
  <si>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</si>
  <si>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</si>
  <si>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</si>
  <si>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</si>
  <si>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</si>
  <si>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</si>
  <si>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</si>
  <si>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</si>
  <si>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</si>
  <si>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</si>
  <si>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</si>
  <si>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</si>
  <si>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</si>
  <si>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</si>
  <si>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</si>
  <si>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</si>
  <si>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</si>
  <si>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</si>
  <si>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</si>
  <si>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</si>
  <si>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</si>
  <si>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</si>
  <si>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</si>
  <si>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</si>
  <si>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</si>
  <si>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</si>
  <si>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</si>
  <si>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</si>
  <si>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</si>
  <si>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</si>
  <si>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</si>
  <si>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</si>
  <si>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</si>
  <si>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</si>
  <si>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</si>
  <si>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</si>
  <si>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</si>
  <si>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</si>
  <si>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</si>
  <si>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</si>
  <si>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</si>
  <si>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</si>
  <si>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</si>
  <si>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</si>
  <si>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</si>
  <si>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</si>
  <si>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</si>
  <si>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</si>
  <si>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</si>
  <si>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</si>
  <si>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</si>
  <si>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</si>
  <si>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</si>
  <si>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</si>
  <si>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</si>
  <si>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</si>
  <si>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</si>
  <si>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</si>
  <si>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</si>
  <si>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</si>
  <si>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</si>
  <si>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</si>
  <si>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</si>
  <si>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</si>
  <si>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</si>
  <si>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</si>
  <si>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</si>
  <si>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</si>
  <si>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</si>
  <si>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</si>
  <si>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</si>
  <si>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</si>
  <si>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</si>
  <si>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</si>
  <si>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</si>
  <si>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</si>
  <si>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</si>
  <si>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</si>
  <si>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</si>
  <si>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</si>
  <si>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</si>
  <si>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</si>
  <si>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</si>
  <si>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</si>
  <si>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</si>
  <si>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</si>
  <si>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</si>
  <si>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</si>
  <si>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</si>
  <si>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</si>
  <si>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</si>
  <si>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</si>
  <si>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</si>
  <si>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</si>
  <si>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</si>
  <si>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</si>
  <si>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</si>
  <si>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</si>
  <si>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</si>
  <si>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</si>
  <si>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</si>
  <si>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</si>
  <si>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</si>
  <si>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</si>
  <si>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</si>
  <si>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</si>
  <si>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</si>
  <si>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</si>
  <si>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</si>
  <si>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</si>
  <si>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</si>
  <si>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</si>
  <si>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</si>
  <si>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</si>
  <si>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</si>
  <si>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</si>
  <si>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</si>
  <si>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</si>
  <si>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</si>
  <si>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</si>
  <si>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</si>
  <si>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</si>
  <si>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</si>
  <si>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</si>
  <si>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</si>
  <si>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</si>
  <si>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</si>
  <si>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</si>
  <si>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</si>
  <si>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</si>
  <si>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</si>
  <si>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</si>
  <si>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</si>
  <si>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</si>
  <si>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</si>
  <si>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</si>
  <si>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</si>
  <si>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</si>
  <si>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</si>
  <si>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</si>
  <si>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</si>
  <si>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</si>
  <si>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</si>
  <si>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</si>
  <si>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</si>
  <si>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</si>
  <si>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</si>
  <si>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</si>
  <si>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</si>
  <si>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</si>
  <si>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</si>
  <si>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</si>
  <si>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</si>
  <si>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</si>
  <si>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</si>
  <si>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</si>
  <si>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</si>
  <si>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</si>
  <si>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</si>
  <si>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</si>
  <si>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</si>
  <si>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</si>
  <si>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</si>
  <si>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</si>
  <si>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</si>
  <si>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</si>
  <si>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</si>
  <si>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</si>
  <si>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</si>
  <si>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</si>
  <si>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</si>
  <si>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</si>
  <si>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</si>
  <si>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</si>
  <si>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</si>
  <si>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</si>
  <si>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</si>
  <si>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</si>
  <si>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</si>
  <si>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</si>
  <si>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</si>
  <si>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</si>
  <si>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</si>
  <si>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</si>
  <si>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</si>
  <si>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</si>
  <si>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</si>
  <si>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</si>
  <si>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</si>
  <si>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</si>
  <si>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</si>
  <si>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</si>
  <si>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</si>
  <si>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</si>
  <si>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</si>
  <si>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</si>
  <si>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</si>
  <si>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</si>
  <si>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</si>
  <si>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</si>
  <si>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</si>
  <si>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</si>
  <si>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</si>
  <si>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</si>
  <si>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</si>
  <si>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</si>
  <si>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</si>
  <si>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</si>
  <si>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</si>
  <si>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</si>
  <si>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</si>
  <si>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</si>
  <si>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</si>
  <si>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</si>
  <si>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</si>
  <si>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</si>
  <si>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</si>
  <si>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</si>
  <si>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</si>
  <si>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</si>
  <si>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</si>
  <si>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</si>
  <si>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</si>
  <si>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</si>
  <si>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</si>
  <si>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</si>
  <si>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</si>
  <si>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</si>
  <si>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</si>
  <si>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</si>
  <si>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</si>
  <si>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</si>
  <si>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</si>
  <si>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</si>
  <si>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</si>
  <si>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</si>
  <si>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</si>
  <si>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</si>
  <si>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</si>
  <si>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</si>
  <si>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</si>
  <si>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</si>
  <si>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</si>
  <si>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</si>
  <si>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</si>
  <si>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</si>
  <si>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</si>
  <si>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</si>
  <si>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</si>
  <si>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</si>
  <si>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</si>
  <si>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</si>
  <si>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</si>
  <si>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</si>
  <si>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</si>
  <si>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</si>
  <si>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</si>
  <si>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</si>
  <si>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</si>
  <si>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</si>
  <si>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</si>
  <si>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</si>
  <si>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</si>
  <si>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</si>
  <si>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</si>
  <si>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</si>
  <si>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</si>
  <si>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</si>
  <si>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</si>
  <si>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</si>
  <si>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</si>
  <si>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</si>
  <si>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</si>
  <si>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</si>
  <si>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</si>
  <si>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</si>
  <si>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</si>
  <si>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</si>
  <si>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</si>
  <si>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</si>
  <si>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</si>
  <si>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</si>
  <si>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</si>
  <si>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</si>
  <si>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</si>
  <si>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</si>
  <si>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</si>
  <si>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</si>
  <si>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</si>
  <si>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</si>
  <si>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</si>
  <si>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</si>
  <si>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</si>
  <si>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</si>
  <si>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</si>
  <si>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</si>
  <si>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</si>
  <si>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</si>
  <si>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</si>
  <si>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</si>
  <si>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</si>
  <si>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</si>
  <si>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</si>
  <si>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</si>
  <si>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</si>
  <si>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</si>
  <si>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</si>
  <si>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</si>
  <si>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</si>
  <si>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</si>
  <si>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</si>
  <si>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</si>
  <si>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</si>
  <si>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</si>
  <si>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</si>
  <si>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</si>
  <si>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</si>
  <si>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</si>
  <si>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</si>
  <si>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</si>
  <si>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</si>
  <si>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</si>
  <si>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</si>
  <si>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</si>
  <si>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</si>
  <si>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</si>
  <si>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</si>
  <si>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</si>
  <si>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</si>
  <si>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</si>
  <si>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</si>
  <si>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</si>
  <si>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</si>
  <si>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</si>
  <si>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</si>
  <si>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</si>
  <si>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</si>
  <si>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</si>
  <si>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</si>
  <si>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</si>
  <si>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</si>
  <si>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</si>
  <si>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</si>
  <si>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</si>
  <si>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</si>
  <si>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</si>
  <si>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</si>
  <si>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</si>
  <si>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</si>
  <si>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</si>
  <si>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</si>
  <si>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</si>
  <si>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</si>
  <si>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</si>
  <si>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</si>
  <si>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</si>
  <si>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</si>
  <si>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</si>
  <si>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</si>
  <si>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</si>
  <si>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</si>
  <si>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</si>
  <si>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</si>
  <si>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</si>
  <si>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</si>
  <si>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</si>
  <si>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</si>
  <si>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</si>
  <si>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</si>
  <si>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</si>
  <si>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</si>
  <si>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</si>
  <si>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</si>
  <si>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</si>
  <si>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</si>
  <si>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</si>
  <si>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</si>
  <si>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</si>
  <si>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</si>
  <si>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</si>
  <si>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</si>
  <si>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</si>
  <si>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</si>
  <si>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</si>
  <si>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</si>
  <si>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</si>
  <si>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</si>
  <si>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</si>
  <si>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</si>
  <si>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</si>
  <si>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</si>
  <si>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</si>
  <si>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</si>
  <si>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</si>
  <si>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</si>
  <si>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</si>
  <si>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</si>
  <si>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</si>
  <si>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</si>
  <si>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</si>
  <si>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</si>
  <si>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</si>
  <si>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</si>
  <si>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</si>
  <si>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</si>
  <si>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</si>
  <si>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</si>
  <si>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</si>
  <si>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</si>
  <si>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</si>
  <si>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</si>
  <si>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</si>
  <si>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</si>
  <si>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</si>
  <si>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</si>
  <si>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</si>
  <si>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</si>
  <si>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</si>
  <si>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</si>
  <si>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</si>
  <si>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</si>
  <si>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</si>
  <si>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</si>
  <si>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</si>
  <si>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</si>
  <si>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</si>
  <si>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</si>
  <si>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</si>
  <si>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</si>
  <si>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</si>
  <si>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</si>
  <si>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</si>
  <si>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</si>
  <si>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</si>
  <si>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</si>
  <si>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</si>
  <si>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</si>
  <si>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</si>
  <si>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</si>
  <si>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</si>
  <si>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</si>
  <si>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</si>
  <si>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</si>
  <si>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</si>
  <si>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</si>
  <si>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</si>
  <si>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</si>
  <si>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</si>
  <si>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</si>
  <si>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</si>
  <si>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</si>
  <si>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</si>
  <si>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</si>
  <si>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</si>
  <si>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</si>
  <si>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</si>
  <si>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</si>
  <si>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</si>
  <si>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</si>
  <si>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</si>
  <si>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</si>
  <si>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</si>
  <si>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</si>
  <si>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</si>
  <si>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</si>
  <si>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</si>
  <si>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</si>
  <si>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</si>
  <si>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</si>
  <si>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</si>
  <si>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</si>
  <si>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</si>
  <si>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</si>
  <si>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</si>
  <si>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</si>
  <si>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</si>
  <si>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</si>
  <si>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</si>
  <si>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</si>
  <si>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</si>
  <si>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</si>
  <si>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</si>
  <si>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</si>
  <si>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</si>
  <si>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</si>
  <si>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</si>
  <si>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</si>
  <si>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</si>
  <si>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</si>
  <si>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</si>
  <si>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</si>
  <si>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</si>
  <si>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</si>
  <si>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</si>
  <si>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</si>
  <si>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</si>
  <si>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</si>
  <si>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</si>
  <si>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</si>
  <si>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</si>
  <si>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</si>
  <si>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</si>
  <si>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</si>
  <si>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</si>
  <si>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</si>
  <si>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</si>
  <si>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</si>
  <si>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</si>
  <si>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</si>
  <si>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</si>
  <si>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</si>
  <si>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</si>
  <si>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</si>
  <si>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</si>
  <si>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</si>
  <si>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</si>
  <si>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</si>
  <si>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</si>
  <si>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</si>
  <si>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</si>
  <si>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</si>
  <si>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</si>
  <si>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</si>
  <si>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</si>
  <si>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</si>
  <si>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</si>
  <si>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</si>
  <si>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</si>
  <si>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</si>
  <si>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</si>
  <si>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</si>
  <si>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</si>
  <si>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</si>
  <si>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</si>
  <si>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</si>
  <si>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</si>
  <si>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</si>
  <si>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</si>
  <si>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</si>
  <si>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</si>
  <si>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</si>
  <si>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</si>
  <si>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</si>
  <si>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</si>
  <si>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</si>
  <si>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</si>
  <si>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</si>
  <si>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</si>
  <si>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</si>
  <si>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</si>
  <si>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</si>
  <si>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</si>
  <si>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</si>
  <si>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</si>
  <si>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</si>
  <si>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</si>
  <si>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</si>
  <si>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</si>
  <si>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</si>
  <si>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</si>
  <si>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</si>
  <si>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</si>
  <si>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</si>
  <si>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</si>
  <si>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</si>
  <si>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</si>
  <si>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</si>
  <si>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</si>
  <si>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</si>
  <si>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</si>
  <si>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</si>
  <si>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</si>
  <si>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</si>
  <si>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</si>
  <si>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</si>
  <si>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</si>
  <si>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</si>
  <si>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</si>
  <si>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</si>
  <si>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</si>
  <si>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</si>
  <si>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</si>
  <si>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</si>
  <si>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</si>
  <si>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</si>
  <si>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</si>
  <si>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</si>
  <si>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</si>
  <si>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</si>
  <si>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</si>
  <si>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</si>
  <si>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</si>
  <si>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</si>
  <si>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</si>
  <si>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</si>
  <si>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</si>
  <si>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</si>
  <si>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</si>
  <si>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</si>
  <si>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</si>
  <si>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</si>
  <si>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</si>
  <si>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</si>
  <si>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</si>
  <si>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</si>
  <si>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</si>
  <si>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</si>
  <si>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</si>
  <si>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</si>
  <si>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</si>
  <si>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</si>
  <si>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</si>
  <si>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</si>
  <si>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</si>
  <si>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</si>
  <si>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</si>
  <si>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</si>
  <si>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</si>
  <si>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</si>
  <si>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</si>
  <si>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</si>
  <si>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</si>
  <si>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</si>
  <si>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</si>
  <si>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</si>
  <si>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</si>
  <si>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</si>
  <si>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</si>
  <si>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</si>
  <si>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</si>
  <si>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</si>
  <si>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</si>
  <si>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</si>
  <si>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</si>
  <si>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</si>
  <si>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</si>
  <si>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</si>
  <si>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</si>
  <si>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</si>
  <si>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</si>
  <si>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</si>
  <si>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</si>
  <si>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</si>
  <si>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</si>
  <si>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</si>
  <si>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</si>
  <si>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</si>
  <si>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</si>
  <si>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</si>
  <si>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</si>
  <si>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</si>
  <si>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</si>
  <si>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</si>
  <si>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</si>
  <si>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</si>
  <si>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</si>
  <si>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</si>
  <si>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</si>
  <si>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</si>
  <si>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</si>
  <si>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</si>
  <si>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</si>
  <si>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</si>
  <si>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</si>
  <si>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</si>
  <si>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</si>
  <si>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</si>
  <si>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</si>
  <si>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</si>
  <si>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</si>
  <si>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</si>
  <si>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</si>
  <si>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</si>
  <si>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</si>
  <si>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</si>
  <si>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</si>
  <si>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</si>
  <si>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</si>
  <si>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</si>
  <si>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</si>
  <si>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</si>
  <si>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</si>
  <si>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</si>
  <si>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</si>
  <si>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</si>
  <si>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</si>
  <si>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</si>
  <si>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</si>
  <si>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</si>
  <si>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</si>
  <si>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</si>
  <si>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</si>
  <si>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</si>
  <si>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</si>
  <si>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</si>
  <si>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</si>
  <si>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</si>
  <si>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</si>
  <si>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</si>
  <si>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</si>
  <si>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</si>
  <si>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</si>
  <si>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</si>
  <si>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</si>
  <si>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</si>
  <si>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</si>
  <si>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</si>
  <si>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</si>
  <si>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</si>
  <si>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</si>
  <si>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</si>
  <si>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</si>
  <si>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</si>
  <si>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</si>
  <si>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</si>
  <si>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</si>
  <si>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</si>
  <si>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</si>
  <si>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</si>
  <si>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</si>
  <si>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</si>
  <si>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</si>
  <si>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</si>
  <si>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</si>
  <si>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</si>
  <si>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</si>
  <si>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</si>
  <si>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</si>
  <si>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</si>
  <si>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</si>
  <si>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</si>
  <si>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</si>
  <si>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</si>
  <si>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</si>
  <si>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</si>
  <si>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</si>
  <si>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</si>
  <si>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</si>
  <si>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</si>
  <si>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</si>
  <si>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</si>
  <si>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</si>
  <si>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</si>
  <si>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</si>
  <si>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</si>
  <si>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</si>
  <si>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</si>
  <si>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</si>
  <si>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</si>
  <si>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</si>
  <si>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</si>
  <si>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</si>
  <si>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</si>
  <si>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</si>
  <si>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</si>
  <si>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</si>
  <si>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</si>
  <si>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</si>
  <si>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</si>
  <si>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</si>
  <si>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</si>
  <si>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</si>
  <si>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</si>
  <si>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</si>
  <si>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</si>
  <si>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</si>
  <si>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</si>
  <si>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</si>
  <si>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</si>
  <si>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</si>
  <si>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</si>
  <si>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</si>
  <si>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</si>
  <si>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</si>
  <si>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</si>
  <si>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</si>
  <si>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</si>
  <si>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</si>
  <si>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</si>
  <si>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</si>
  <si>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</si>
  <si>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</si>
  <si>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</si>
  <si>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</si>
  <si>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</si>
  <si>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</si>
  <si>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</si>
  <si>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</si>
  <si>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</si>
  <si>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</si>
  <si>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</si>
  <si>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</si>
  <si>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</si>
  <si>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</si>
  <si>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</si>
  <si>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</si>
  <si>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</si>
  <si>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</si>
  <si>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</si>
  <si>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</si>
  <si>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</si>
  <si>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</si>
  <si>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</si>
  <si>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</si>
  <si>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</si>
  <si>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</si>
  <si>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</si>
  <si>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</si>
  <si>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</si>
  <si>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</si>
  <si>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</si>
  <si>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</si>
  <si>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</si>
  <si>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</si>
  <si>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</si>
  <si>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</si>
  <si>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</si>
  <si>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</si>
  <si>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</si>
  <si>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</si>
  <si>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</si>
  <si>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</si>
  <si>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</si>
  <si>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</si>
  <si>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</si>
  <si>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</si>
  <si>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</si>
  <si>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</si>
  <si>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</si>
  <si>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</si>
  <si>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</si>
  <si>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</si>
  <si>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</si>
  <si>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</si>
  <si>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</si>
  <si>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</si>
  <si>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</si>
  <si>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</si>
  <si>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</si>
  <si>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</si>
  <si>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</si>
  <si>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</si>
  <si>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</si>
  <si>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</si>
  <si>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</si>
  <si>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</si>
  <si>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</si>
  <si>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</si>
  <si>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</si>
  <si>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</si>
  <si>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</si>
  <si>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</si>
  <si>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</si>
  <si>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</si>
  <si>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</si>
  <si>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</si>
  <si>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</si>
  <si>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</si>
  <si>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</si>
  <si>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</si>
  <si>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</si>
  <si>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</si>
  <si>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</si>
  <si>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</si>
  <si>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</si>
  <si>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</si>
  <si>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</si>
  <si>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</si>
  <si>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</si>
  <si>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</si>
  <si>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</si>
  <si>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</si>
  <si>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</si>
  <si>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</si>
  <si>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</si>
  <si>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</si>
  <si>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</si>
  <si>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</si>
  <si>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</si>
  <si>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</si>
  <si>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</si>
  <si>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</si>
  <si>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</si>
  <si>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</si>
  <si>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</si>
  <si>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</si>
  <si>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</si>
  <si>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</si>
  <si>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</si>
  <si>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</si>
  <si>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</si>
  <si>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</si>
  <si>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</si>
  <si>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</si>
  <si>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</si>
  <si>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</si>
  <si>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</si>
  <si>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</si>
  <si>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</si>
  <si>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</si>
  <si>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</si>
  <si>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</si>
  <si>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</si>
  <si>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</si>
  <si>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</si>
  <si>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</si>
  <si>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</si>
  <si>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</si>
  <si>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</si>
  <si>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</si>
  <si>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</si>
  <si>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</si>
  <si>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</si>
  <si>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</si>
  <si>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</si>
  <si>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</si>
  <si>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</si>
  <si>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</si>
  <si>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</si>
  <si>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</si>
  <si>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</si>
  <si>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</si>
  <si>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</si>
  <si>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</si>
  <si>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</si>
  <si>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</si>
  <si>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</si>
  <si>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</si>
  <si>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</si>
  <si>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</si>
  <si>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</si>
  <si>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</si>
  <si>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</si>
  <si>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</si>
  <si>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</si>
  <si>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</si>
  <si>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</si>
  <si>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</si>
  <si>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</si>
  <si>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</si>
  <si>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</si>
  <si>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</si>
  <si>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</si>
  <si>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</si>
  <si>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</si>
  <si>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</si>
  <si>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</si>
  <si>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</si>
  <si>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</si>
  <si>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</si>
  <si>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</si>
  <si>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</si>
  <si>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</si>
  <si>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</si>
  <si>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</si>
  <si>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</si>
  <si>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</si>
  <si>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</si>
  <si>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</si>
  <si>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</si>
  <si>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</si>
  <si>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</si>
  <si>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</si>
  <si>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</si>
  <si>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</si>
  <si>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</si>
  <si>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</si>
  <si>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</si>
  <si>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</si>
  <si>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</si>
  <si>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</si>
  <si>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</si>
  <si>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</si>
  <si>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</si>
  <si>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</si>
  <si>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</si>
  <si>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</si>
  <si>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</si>
  <si>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</si>
  <si>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</si>
  <si>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</si>
  <si>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</si>
  <si>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</si>
  <si>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</si>
  <si>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</si>
  <si>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</si>
  <si>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</si>
  <si>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</si>
  <si>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</si>
  <si>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</si>
  <si>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</si>
  <si>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</si>
  <si>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</si>
  <si>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</si>
  <si>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</si>
  <si>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</si>
  <si>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</si>
  <si>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</si>
  <si>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</si>
  <si>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</si>
  <si>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</si>
  <si>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</si>
  <si>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</si>
  <si>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</si>
  <si>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</si>
  <si>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</si>
  <si>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</si>
  <si>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</si>
  <si>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</si>
  <si>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</si>
  <si>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</si>
  <si>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</si>
  <si>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</si>
  <si>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</si>
  <si>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</si>
  <si>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</si>
  <si>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</si>
  <si>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</si>
  <si>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</si>
  <si>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</si>
  <si>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</si>
  <si>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</si>
  <si>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</si>
  <si>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</si>
  <si>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</si>
  <si>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</si>
  <si>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</si>
  <si>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</si>
  <si>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</si>
  <si>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</si>
  <si>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</si>
  <si>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</si>
  <si>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</si>
  <si>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</si>
  <si>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</si>
  <si>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</si>
  <si>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</si>
  <si>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</si>
  <si>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</si>
  <si>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</si>
  <si>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</si>
  <si>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</si>
  <si>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</si>
  <si>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</si>
  <si>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</si>
  <si>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</si>
  <si>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</si>
  <si>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</si>
  <si>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</si>
  <si>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</si>
  <si>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</si>
  <si>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</si>
  <si>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</si>
  <si>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</si>
  <si>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</si>
  <si>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</si>
  <si>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</si>
  <si>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</si>
  <si>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</si>
  <si>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</si>
  <si>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</si>
  <si>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</si>
  <si>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</si>
  <si>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</si>
  <si>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</si>
  <si>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</si>
  <si>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</si>
  <si>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</si>
  <si>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</si>
  <si>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</si>
  <si>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</si>
  <si>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</si>
  <si>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</si>
  <si>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</si>
  <si>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</si>
  <si>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</si>
  <si>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</si>
  <si>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</si>
  <si>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</si>
  <si>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</si>
  <si>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</si>
  <si>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</si>
  <si>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</si>
  <si>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</si>
  <si>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</si>
  <si>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</si>
  <si>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</si>
  <si>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</si>
  <si>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</si>
  <si>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</si>
  <si>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</si>
  <si>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</si>
  <si>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</si>
  <si>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</si>
  <si>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</si>
  <si>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</si>
  <si>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</si>
  <si>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</si>
  <si>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</si>
  <si>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</si>
  <si>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</si>
  <si>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</si>
  <si>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</si>
  <si>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</si>
  <si>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</si>
  <si>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</si>
  <si>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</si>
  <si>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</si>
  <si>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</si>
  <si>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</si>
  <si>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</si>
  <si>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</si>
  <si>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</si>
  <si>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</si>
  <si>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</si>
  <si>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</si>
  <si>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</si>
  <si>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</si>
  <si>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</si>
  <si>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</si>
  <si>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</si>
  <si>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</si>
  <si>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</si>
  <si>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</si>
  <si>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</si>
  <si>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</si>
  <si>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</si>
  <si>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</si>
  <si>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</si>
  <si>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</si>
  <si>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</si>
  <si>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</si>
  <si>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</si>
  <si>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</si>
  <si>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</si>
  <si>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</si>
  <si>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</si>
  <si>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</si>
  <si>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</si>
  <si>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</si>
  <si>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</si>
  <si>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</si>
  <si>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</si>
  <si>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</si>
  <si>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</si>
  <si>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</si>
  <si>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</si>
  <si>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</si>
  <si>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</si>
  <si>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</si>
  <si>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</si>
  <si>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</si>
  <si>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</si>
  <si>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</si>
  <si>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</si>
  <si>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</si>
  <si>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</si>
  <si>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</si>
  <si>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</si>
  <si>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</si>
  <si>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</si>
  <si>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</si>
  <si>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</si>
  <si>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</si>
  <si>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</si>
  <si>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</si>
  <si>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</si>
  <si>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</si>
  <si>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</si>
  <si>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</si>
  <si>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</si>
  <si>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</si>
  <si>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</si>
  <si>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</si>
  <si>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</si>
  <si>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</si>
  <si>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</si>
  <si>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</si>
  <si>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</si>
  <si>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</si>
  <si>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</si>
  <si>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</si>
  <si>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</si>
  <si>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</si>
  <si>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</si>
  <si>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</si>
  <si>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</si>
  <si>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</si>
  <si>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</si>
  <si>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</si>
  <si>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</si>
  <si>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</si>
  <si>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</si>
  <si>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</si>
  <si>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</si>
  <si>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</si>
  <si>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</si>
  <si>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</si>
  <si>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</si>
  <si>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</si>
  <si>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</si>
  <si>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</si>
  <si>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</si>
  <si>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</si>
  <si>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</si>
  <si>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</si>
  <si>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</si>
  <si>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</si>
  <si>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</si>
  <si>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</si>
  <si>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</si>
  <si>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</si>
  <si>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</si>
  <si>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</si>
  <si>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</si>
  <si>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</si>
  <si>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</si>
  <si>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</si>
  <si>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</si>
  <si>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</si>
  <si>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</si>
  <si>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</si>
  <si>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</si>
  <si>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</si>
  <si>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</si>
  <si>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</si>
  <si>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</si>
  <si>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</si>
  <si>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</si>
  <si>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</si>
  <si>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</si>
  <si>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</si>
  <si>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</si>
  <si>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</si>
  <si>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</si>
  <si>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</si>
  <si>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</si>
  <si>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</si>
  <si>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</si>
  <si>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</si>
  <si>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</si>
  <si>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</si>
  <si>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</si>
  <si>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</si>
  <si>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</si>
  <si>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</si>
  <si>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</si>
  <si>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</si>
  <si>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</si>
  <si>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</si>
  <si>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</si>
  <si>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</si>
  <si>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</si>
  <si>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</si>
  <si>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</si>
  <si>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</si>
  <si>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</si>
  <si>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</si>
  <si>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</si>
  <si>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</si>
  <si>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</si>
  <si>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</si>
  <si>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</si>
  <si>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</si>
  <si>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</si>
  <si>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</si>
  <si>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</si>
  <si>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</si>
  <si>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</si>
  <si>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</si>
  <si>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</si>
  <si>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</si>
  <si>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</si>
  <si>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</si>
  <si>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</si>
  <si>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</si>
  <si>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</si>
  <si>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</si>
  <si>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</si>
  <si>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</si>
  <si>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</si>
  <si>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</si>
  <si>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</si>
  <si>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</si>
  <si>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</si>
  <si>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</si>
  <si>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</si>
  <si>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</si>
  <si>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</si>
  <si>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</si>
  <si>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</si>
  <si>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</si>
  <si>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</si>
  <si>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</si>
  <si>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</si>
  <si>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</si>
  <si>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</si>
  <si>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</si>
  <si>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</si>
  <si>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</si>
  <si>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</si>
  <si>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</si>
  <si>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</si>
  <si>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</si>
  <si>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</si>
  <si>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</si>
  <si>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</si>
  <si>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</si>
  <si>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</si>
  <si>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</si>
  <si>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</si>
  <si>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</si>
  <si>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</si>
  <si>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</si>
  <si>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</si>
  <si>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</si>
  <si>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</si>
  <si>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</si>
  <si>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</si>
  <si>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</si>
  <si>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</si>
  <si>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</si>
  <si>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</si>
  <si>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</si>
  <si>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</si>
  <si>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</si>
  <si>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</si>
  <si>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</si>
  <si>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</si>
  <si>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</si>
  <si>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</si>
  <si>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</si>
  <si>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</si>
  <si>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</si>
  <si>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</si>
  <si>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</si>
  <si>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</si>
  <si>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</si>
  <si>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</si>
  <si>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</si>
  <si>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</si>
  <si>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</si>
  <si>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</si>
  <si>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</si>
  <si>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</si>
  <si>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</si>
  <si>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</si>
  <si>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</si>
  <si>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</si>
  <si>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</si>
  <si>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</si>
  <si>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</si>
  <si>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</si>
  <si>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</si>
  <si>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</si>
  <si>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</si>
  <si>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</si>
  <si>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</si>
  <si>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</si>
  <si>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</si>
  <si>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</si>
  <si>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</si>
  <si>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</si>
  <si>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</si>
  <si>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</si>
  <si>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</si>
  <si>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</si>
  <si>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</si>
  <si>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</si>
  <si>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</si>
  <si>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</si>
  <si>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</si>
  <si>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</si>
  <si>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</si>
  <si>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</si>
  <si>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</si>
  <si>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</si>
  <si>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</si>
  <si>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</si>
  <si>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</si>
  <si>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</si>
  <si>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</si>
  <si>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</si>
  <si>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</si>
  <si>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</si>
  <si>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</si>
  <si>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</si>
  <si>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</si>
  <si>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</si>
  <si>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</si>
  <si>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</si>
  <si>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</si>
  <si>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</si>
  <si>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</si>
  <si>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</si>
  <si>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</si>
  <si>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</si>
  <si>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</si>
  <si>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</si>
  <si>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</si>
  <si>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</si>
  <si>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</si>
  <si>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</si>
  <si>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</si>
  <si>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</si>
  <si>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</si>
  <si>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</si>
  <si>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</si>
  <si>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</si>
  <si>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</si>
  <si>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</si>
  <si>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</si>
  <si>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</si>
  <si>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</si>
  <si>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</si>
  <si>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</si>
  <si>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</si>
  <si>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</si>
  <si>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</si>
  <si>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</si>
  <si>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</si>
  <si>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</si>
  <si>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</si>
  <si>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</si>
  <si>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</si>
  <si>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</si>
  <si>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</si>
  <si>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</si>
  <si>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</si>
  <si>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</si>
  <si>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</si>
  <si>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</si>
  <si>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</si>
  <si>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</si>
  <si>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</si>
  <si>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</si>
  <si>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</si>
  <si>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</si>
  <si>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</si>
  <si>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</si>
  <si>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</si>
  <si>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</si>
  <si>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</si>
  <si>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</si>
  <si>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</si>
  <si>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</si>
  <si>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</si>
  <si>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</si>
  <si>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</si>
  <si>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</si>
  <si>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</si>
  <si>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</si>
  <si>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</si>
  <si>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</si>
  <si>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</si>
  <si>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</si>
  <si>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</si>
  <si>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</si>
  <si>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</si>
  <si>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</si>
  <si>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</si>
  <si>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</si>
  <si>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</si>
  <si>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</si>
  <si>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</si>
  <si>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</si>
  <si>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</si>
  <si>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</si>
  <si>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</si>
  <si>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</si>
  <si>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</si>
  <si>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</si>
  <si>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</si>
  <si>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</si>
  <si>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</si>
  <si>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</si>
  <si>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</si>
  <si>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</si>
  <si>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</si>
  <si>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</si>
  <si>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</si>
  <si>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</si>
  <si>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</si>
  <si>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</si>
  <si>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</si>
  <si>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</si>
  <si>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</si>
  <si>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</si>
  <si>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</si>
  <si>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</si>
  <si>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</si>
  <si>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</si>
  <si>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</si>
  <si>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</si>
  <si>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</si>
  <si>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</si>
  <si>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</si>
  <si>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</si>
  <si>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</si>
  <si>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</si>
  <si>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</si>
  <si>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</si>
  <si>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</si>
  <si>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</si>
  <si>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</si>
  <si>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</si>
  <si>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</si>
  <si>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</si>
  <si>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</si>
  <si>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</si>
  <si>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</si>
  <si>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</si>
  <si>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</si>
  <si>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</si>
  <si>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</si>
  <si>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</si>
  <si>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</si>
  <si>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</si>
  <si>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</si>
  <si>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</si>
  <si>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</si>
  <si>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</si>
  <si>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</si>
  <si>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</si>
  <si>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</si>
  <si>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</si>
  <si>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</si>
  <si>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</si>
  <si>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</si>
  <si>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</si>
  <si>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</si>
  <si>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</si>
  <si>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</si>
  <si>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</si>
  <si>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</si>
  <si>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</si>
  <si>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</si>
  <si>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</si>
  <si>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</si>
  <si>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</si>
  <si>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</si>
  <si>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</si>
  <si>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</si>
  <si>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</si>
  <si>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</si>
  <si>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</si>
  <si>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</si>
  <si>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</si>
  <si>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</si>
  <si>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</si>
  <si>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</si>
  <si>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</si>
  <si>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</si>
  <si>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</si>
  <si>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</si>
  <si>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</si>
  <si>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</si>
  <si>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</si>
  <si>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</si>
  <si>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</si>
  <si>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</si>
  <si>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</si>
  <si>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</si>
  <si>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</si>
  <si>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</si>
  <si>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</si>
  <si>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</si>
  <si>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</si>
  <si>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</si>
  <si>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</si>
  <si>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</si>
  <si>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</si>
  <si>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</si>
  <si>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</si>
  <si>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</si>
  <si>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</si>
  <si>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</si>
  <si>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</si>
  <si>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</si>
  <si>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</si>
  <si>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</si>
  <si>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</si>
  <si>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</si>
  <si>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</si>
  <si>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</si>
  <si>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</si>
  <si>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</si>
  <si>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</si>
  <si>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</si>
  <si>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</si>
  <si>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</si>
  <si>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</si>
  <si>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</si>
  <si>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</si>
  <si>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</si>
  <si>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</si>
  <si>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</si>
  <si>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</si>
  <si>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</si>
  <si>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</si>
  <si>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</si>
  <si>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</si>
  <si>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</si>
  <si>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</si>
  <si>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</si>
  <si>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</si>
  <si>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</si>
  <si>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</si>
  <si>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</si>
  <si>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</si>
  <si>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</si>
  <si>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</si>
  <si>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</si>
  <si>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</si>
  <si>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</si>
  <si>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</si>
  <si>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</si>
  <si>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</si>
  <si>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</si>
  <si>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</si>
  <si>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</si>
  <si>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</si>
  <si>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</si>
  <si>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</si>
  <si>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</si>
  <si>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</si>
  <si>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</si>
  <si>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</si>
  <si>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</si>
  <si>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</si>
  <si>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</si>
  <si>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</si>
  <si>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</si>
  <si>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</si>
  <si>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</si>
  <si>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</si>
  <si>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</si>
  <si>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</si>
  <si>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</si>
  <si>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</si>
  <si>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</si>
  <si>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</si>
  <si>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</si>
  <si>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</si>
  <si>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</si>
  <si>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</si>
  <si>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</si>
  <si>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</si>
  <si>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</si>
  <si>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</si>
  <si>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</si>
  <si>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</si>
  <si>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</si>
  <si>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</si>
  <si>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</si>
  <si>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</si>
  <si>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</si>
  <si>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</si>
  <si>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</si>
  <si>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</si>
  <si>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</si>
  <si>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</si>
  <si>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</si>
  <si>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</si>
  <si>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</si>
  <si>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</si>
  <si>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</si>
  <si>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</si>
  <si>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</si>
  <si>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</si>
  <si>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</si>
  <si>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</si>
  <si>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</si>
  <si>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</si>
  <si>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</si>
  <si>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</si>
  <si>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</si>
  <si>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</si>
  <si>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</si>
  <si>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</si>
  <si>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</si>
  <si>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</si>
  <si>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</si>
  <si>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</si>
  <si>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</si>
  <si>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</si>
  <si>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</si>
  <si>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</si>
  <si>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</si>
  <si>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</si>
  <si>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</si>
  <si>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</si>
  <si>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</si>
  <si>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</si>
  <si>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</si>
  <si>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</si>
  <si>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</si>
  <si>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</si>
  <si>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</si>
  <si>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</si>
  <si>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</si>
  <si>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</si>
  <si>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</si>
  <si>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</si>
  <si>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</si>
  <si>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</si>
  <si>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</si>
  <si>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</si>
  <si>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</si>
  <si>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</si>
  <si>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</si>
  <si>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</si>
  <si>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</si>
  <si>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</si>
  <si>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</si>
  <si>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</si>
  <si>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</si>
  <si>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</si>
  <si>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</si>
  <si>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</si>
  <si>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</si>
  <si>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</si>
  <si>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</si>
  <si>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</si>
  <si>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</si>
  <si>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</si>
  <si>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</si>
  <si>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</si>
  <si>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</si>
  <si>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</si>
  <si>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</si>
  <si>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</si>
  <si>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</si>
  <si>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</si>
  <si>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</si>
  <si>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</si>
  <si>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</si>
  <si>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</si>
  <si>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</si>
  <si>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</si>
  <si>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</si>
  <si>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</si>
  <si>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</si>
  <si>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</si>
  <si>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</si>
  <si>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</si>
  <si>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</si>
  <si>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</si>
  <si>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</si>
  <si>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</si>
  <si>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</si>
  <si>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</si>
  <si>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</si>
  <si>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</si>
  <si>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</si>
  <si>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</si>
  <si>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</si>
  <si>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</si>
  <si>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</si>
  <si>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</si>
  <si>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</si>
  <si>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</si>
  <si>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</si>
  <si>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</si>
  <si>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</si>
  <si>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</si>
  <si>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</si>
  <si>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</si>
  <si>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</si>
  <si>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</si>
  <si>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</si>
  <si>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</si>
  <si>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</si>
  <si>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</si>
  <si>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</si>
  <si>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</si>
  <si>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</si>
  <si>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</si>
  <si>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</si>
  <si>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</si>
  <si>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</si>
  <si>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</si>
  <si>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</si>
  <si>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</si>
  <si>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</si>
  <si>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</si>
  <si>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</si>
  <si>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</si>
  <si>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</si>
  <si>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</si>
  <si>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</si>
  <si>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</si>
  <si>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</si>
  <si>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</si>
  <si>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</si>
  <si>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</si>
  <si>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</si>
  <si>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</si>
  <si>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</si>
  <si>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</si>
  <si>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</si>
  <si>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</si>
  <si>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</si>
  <si>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</si>
  <si>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</si>
  <si>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</si>
  <si>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</si>
  <si>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</si>
  <si>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</si>
  <si>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</si>
  <si>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</si>
  <si>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</si>
  <si>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</si>
  <si>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</si>
  <si>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</si>
  <si>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</si>
  <si>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</si>
  <si>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</si>
  <si>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</si>
  <si>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</si>
  <si>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</si>
  <si>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</si>
  <si>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</si>
  <si>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</si>
  <si>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</si>
  <si>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</si>
  <si>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</si>
  <si>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</si>
  <si>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</si>
  <si>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</si>
  <si>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</si>
  <si>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</si>
  <si>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</si>
  <si>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</si>
  <si>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</si>
  <si>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</si>
  <si>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</si>
  <si>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</si>
  <si>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</si>
  <si>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</si>
  <si>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</si>
  <si>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</si>
  <si>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</si>
  <si>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</si>
  <si>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</si>
  <si>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</si>
  <si>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</si>
  <si>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</si>
  <si>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</si>
  <si>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</si>
  <si>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</si>
  <si>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</si>
  <si>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</si>
  <si>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</si>
  <si>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</si>
  <si>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</si>
  <si>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</si>
  <si>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</si>
  <si>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</si>
  <si>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</si>
  <si>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</si>
  <si>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</si>
  <si>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</si>
  <si>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</si>
  <si>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</si>
  <si>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</si>
  <si>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</si>
  <si>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</si>
  <si>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</si>
  <si>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</si>
  <si>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</si>
  <si>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</si>
  <si>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</si>
  <si>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</si>
  <si>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</si>
  <si>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</si>
  <si>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</si>
  <si>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</si>
  <si>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</si>
  <si>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</si>
  <si>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</si>
  <si>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</si>
  <si>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</si>
  <si>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</si>
  <si>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</si>
  <si>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</si>
  <si>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</si>
  <si>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</si>
  <si>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</si>
  <si>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</si>
  <si>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</si>
  <si>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</si>
  <si>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</si>
  <si>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</si>
  <si>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</si>
  <si>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</si>
  <si>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</si>
  <si>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</si>
  <si>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</si>
  <si>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</si>
  <si>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</si>
  <si>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</si>
  <si>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</si>
  <si>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</si>
  <si>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</si>
  <si>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</si>
  <si>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</si>
  <si>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</si>
  <si>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</si>
  <si>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</si>
  <si>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</si>
  <si>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</si>
  <si>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</si>
  <si>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</si>
  <si>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</si>
  <si>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</si>
  <si>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</si>
  <si>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</si>
  <si>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</si>
  <si>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</si>
  <si>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</si>
  <si>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</si>
  <si>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</si>
  <si>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</si>
  <si>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</si>
  <si>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</si>
  <si>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</si>
  <si>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</si>
  <si>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</si>
  <si>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</si>
  <si>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</si>
  <si>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</si>
  <si>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</si>
  <si>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</si>
  <si>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</si>
  <si>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</si>
  <si>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</si>
  <si>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</si>
  <si>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</si>
  <si>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</si>
  <si>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</si>
  <si>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</si>
  <si>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</si>
  <si>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</si>
  <si>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</si>
  <si>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</si>
  <si>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</si>
  <si>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</si>
  <si>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</si>
  <si>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</si>
  <si>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</si>
  <si>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</si>
  <si>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</si>
  <si>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</si>
  <si>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</si>
  <si>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</si>
  <si>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</si>
  <si>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</si>
  <si>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</si>
  <si>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</si>
  <si>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</si>
  <si>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</si>
  <si>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</si>
  <si>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</si>
  <si>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</si>
  <si>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</si>
  <si>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</si>
  <si>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</si>
  <si>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</si>
  <si>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</si>
  <si>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</si>
  <si>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</si>
  <si>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</si>
  <si>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</si>
  <si>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</si>
  <si>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</si>
  <si>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</si>
  <si>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</si>
  <si>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</si>
  <si>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</si>
  <si>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</si>
  <si>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</si>
  <si>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</si>
  <si>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</si>
  <si>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</si>
  <si>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</si>
  <si>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</si>
  <si>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</si>
  <si>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</si>
  <si>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</si>
  <si>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</si>
  <si>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</si>
  <si>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</si>
  <si>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</si>
  <si>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</si>
  <si>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</si>
  <si>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</si>
  <si>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</si>
  <si>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</si>
  <si>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</si>
  <si>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</si>
  <si>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</si>
  <si>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</si>
  <si>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</si>
  <si>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</si>
  <si>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</si>
  <si>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</si>
  <si>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</si>
  <si>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</si>
  <si>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</si>
  <si>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</si>
  <si>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</si>
  <si>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</si>
  <si>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</si>
  <si>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</si>
  <si>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</si>
  <si>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</si>
  <si>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</si>
  <si>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</si>
  <si>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</si>
  <si>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</si>
  <si>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</si>
  <si>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</si>
  <si>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</si>
  <si>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</si>
  <si>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</si>
  <si>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</si>
  <si>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</si>
  <si>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</si>
  <si>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</si>
  <si>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</si>
  <si>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</si>
  <si>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</si>
  <si>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</si>
  <si>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</si>
  <si>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</si>
  <si>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</si>
  <si>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</si>
  <si>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</si>
  <si>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</si>
  <si>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</si>
  <si>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</si>
  <si>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</si>
  <si>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</si>
  <si>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</si>
  <si>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</si>
  <si>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</si>
  <si>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</si>
  <si>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</si>
  <si>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</si>
  <si>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</si>
  <si>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</si>
  <si>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</si>
  <si>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</si>
  <si>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</si>
  <si>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</si>
  <si>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</si>
  <si>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</si>
  <si>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</si>
  <si>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</si>
  <si>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</si>
  <si>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</si>
  <si>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</si>
  <si>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</si>
  <si>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</si>
  <si>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</si>
  <si>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</si>
  <si>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</si>
  <si>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</si>
  <si>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</si>
  <si>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</si>
  <si>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</si>
  <si>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</si>
  <si>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</si>
  <si>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</si>
  <si>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</si>
  <si>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</si>
  <si>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</si>
  <si>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</si>
  <si>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</si>
  <si>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</si>
  <si>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</si>
  <si>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</si>
  <si>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</si>
  <si>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</si>
  <si>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</si>
  <si>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</si>
  <si>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</si>
  <si>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</si>
  <si>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</si>
  <si>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</si>
  <si>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</si>
  <si>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</si>
  <si>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</si>
  <si>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</si>
  <si>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</si>
  <si>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</si>
  <si>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</si>
  <si>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</si>
  <si>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</si>
  <si>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</si>
  <si>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</si>
  <si>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</si>
  <si>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</si>
  <si>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</si>
  <si>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</si>
  <si>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</si>
  <si>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</si>
  <si>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</si>
  <si>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</si>
  <si>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</si>
  <si>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</si>
  <si>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</si>
  <si>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</si>
  <si>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</si>
  <si>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</si>
  <si>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</si>
  <si>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</si>
  <si>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</si>
  <si>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</si>
  <si>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</si>
  <si>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</si>
  <si>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</si>
  <si>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</si>
  <si>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</si>
  <si>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</si>
  <si>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</si>
  <si>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</si>
  <si>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</si>
  <si>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</si>
  <si>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</si>
  <si>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</si>
  <si>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</si>
  <si>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</si>
  <si>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</si>
  <si>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</si>
  <si>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</si>
  <si>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</si>
  <si>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</si>
  <si>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</si>
  <si>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</si>
  <si>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</si>
  <si>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</si>
  <si>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</si>
  <si>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</si>
  <si>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</si>
  <si>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</si>
  <si>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</si>
  <si>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</si>
  <si>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</si>
  <si>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</si>
  <si>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</si>
  <si>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</si>
  <si>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</si>
  <si>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</si>
  <si>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</si>
  <si>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</si>
  <si>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</si>
  <si>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</si>
  <si>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</si>
  <si>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</si>
  <si>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</si>
  <si>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</si>
  <si>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</si>
  <si>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</si>
  <si>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</si>
  <si>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</si>
  <si>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</si>
  <si>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</si>
  <si>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</si>
  <si>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</si>
  <si>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</si>
  <si>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</si>
  <si>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</si>
  <si>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</si>
  <si>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</si>
  <si>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</si>
  <si>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</si>
  <si>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</si>
  <si>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</si>
  <si>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</si>
  <si>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</si>
  <si>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</si>
  <si>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</si>
  <si>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</si>
  <si>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</si>
  <si>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</si>
  <si>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</si>
  <si>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</si>
  <si>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</si>
  <si>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</si>
  <si>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</si>
  <si>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</si>
  <si>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</si>
  <si>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</si>
  <si>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</si>
  <si>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</si>
  <si>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</si>
  <si>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</si>
  <si>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</si>
  <si>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</si>
  <si>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</si>
  <si>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</si>
  <si>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</si>
  <si>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</si>
  <si>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</si>
  <si>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</si>
  <si>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</si>
  <si>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</si>
  <si>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</si>
  <si>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</si>
  <si>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</si>
  <si>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</si>
  <si>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</si>
  <si>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</si>
  <si>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</si>
  <si>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</si>
  <si>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</si>
  <si>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</si>
  <si>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</si>
  <si>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</si>
  <si>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</si>
  <si>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</si>
  <si>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</si>
  <si>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</si>
  <si>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</si>
  <si>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</si>
  <si>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</si>
  <si>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</si>
  <si>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</si>
  <si>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</si>
  <si>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</si>
  <si>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</si>
  <si>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</si>
  <si>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</si>
  <si>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</si>
  <si>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</si>
  <si>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</si>
  <si>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</si>
  <si>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</si>
  <si>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</si>
  <si>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</si>
  <si>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</si>
  <si>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</si>
  <si>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</si>
  <si>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</si>
  <si>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</si>
  <si>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</si>
  <si>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</si>
  <si>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</si>
  <si>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</si>
  <si>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</si>
  <si>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</si>
  <si>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</si>
  <si>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</si>
  <si>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</si>
  <si>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</si>
  <si>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</si>
  <si>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</si>
  <si>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</si>
  <si>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</si>
  <si>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</si>
  <si>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</si>
  <si>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</si>
  <si>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</si>
  <si>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</si>
  <si>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</si>
  <si>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</si>
  <si>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</si>
  <si>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</si>
  <si>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</si>
  <si>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</si>
  <si>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</si>
  <si>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</si>
  <si>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</si>
  <si>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</si>
  <si>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</si>
  <si>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</si>
  <si>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</si>
  <si>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</si>
  <si>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</si>
  <si>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</si>
  <si>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</si>
  <si>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</si>
  <si>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</si>
  <si>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</si>
  <si>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</si>
  <si>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</si>
  <si>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</si>
  <si>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</si>
  <si>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</si>
  <si>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</si>
  <si>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</si>
  <si>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</si>
  <si>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</si>
  <si>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</si>
  <si>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</si>
  <si>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</si>
  <si>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</si>
  <si>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</si>
  <si>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</si>
  <si>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</si>
  <si>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</si>
  <si>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</si>
  <si>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</si>
  <si>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</si>
  <si>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</si>
  <si>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</si>
  <si>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</si>
  <si>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</si>
  <si>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</si>
  <si>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</si>
  <si>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</si>
  <si>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</si>
  <si>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</si>
  <si>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</si>
  <si>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</si>
  <si>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</si>
  <si>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</si>
  <si>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</si>
  <si>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</si>
  <si>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</si>
  <si>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</si>
  <si>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</si>
  <si>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</si>
  <si>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</si>
  <si>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</si>
  <si>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</si>
  <si>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</si>
  <si>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</si>
  <si>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</si>
  <si>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</si>
  <si>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</si>
  <si>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</si>
  <si>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</si>
  <si>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</si>
  <si>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</si>
  <si>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</si>
  <si>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</si>
  <si>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</si>
  <si>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</si>
  <si>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</si>
  <si>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</si>
  <si>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</si>
  <si>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</si>
  <si>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</si>
  <si>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</si>
  <si>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</si>
  <si>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</si>
  <si>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</si>
  <si>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</si>
  <si>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</si>
  <si>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</si>
  <si>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</si>
  <si>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</si>
  <si>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</si>
  <si>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</si>
  <si>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</si>
  <si>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</si>
  <si>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</si>
  <si>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</si>
  <si>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</si>
  <si>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</si>
  <si>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</si>
  <si>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</si>
  <si>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</si>
  <si>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</si>
  <si>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</si>
  <si>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</si>
  <si>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</si>
  <si>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</si>
  <si>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</si>
  <si>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</si>
  <si>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</si>
  <si>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</si>
  <si>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</si>
  <si>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</si>
  <si>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</si>
  <si>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</si>
  <si>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</si>
  <si>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</si>
  <si>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</si>
  <si>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</si>
  <si>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</si>
  <si>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</si>
  <si>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</si>
  <si>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</si>
  <si>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</si>
  <si>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</si>
  <si>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</si>
  <si>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</si>
  <si>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</si>
  <si>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</si>
  <si>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</si>
  <si>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</si>
  <si>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</si>
  <si>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</si>
  <si>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</si>
  <si>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</si>
  <si>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</si>
  <si>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</si>
  <si>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</si>
  <si>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</si>
  <si>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</si>
  <si>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</si>
  <si>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</si>
  <si>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</si>
  <si>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</si>
  <si>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</si>
  <si>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</si>
  <si>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</si>
  <si>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</si>
  <si>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</si>
  <si>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</si>
  <si>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</si>
  <si>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</si>
  <si>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</si>
  <si>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</si>
  <si>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</si>
  <si>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</si>
  <si>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</si>
  <si>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</si>
  <si>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</si>
  <si>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</si>
  <si>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</si>
  <si>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</si>
  <si>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</si>
  <si>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</si>
  <si>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</si>
  <si>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</si>
  <si>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</si>
  <si>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</si>
  <si>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</si>
  <si>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</si>
  <si>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</si>
  <si>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</si>
  <si>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</si>
  <si>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</si>
  <si>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</si>
  <si>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</si>
  <si>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</si>
  <si>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</si>
  <si>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</si>
  <si>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</si>
  <si>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</si>
  <si>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</si>
  <si>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</si>
  <si>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</si>
  <si>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</si>
  <si>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</si>
  <si>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</si>
  <si>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</si>
  <si>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</si>
  <si>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</si>
  <si>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</si>
  <si>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</si>
  <si>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</si>
  <si>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</si>
  <si>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</si>
  <si>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</si>
  <si>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</si>
  <si>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</si>
  <si>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</si>
  <si>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</si>
  <si>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</si>
  <si>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</si>
  <si>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</si>
  <si>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</si>
  <si>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</si>
  <si>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</si>
  <si>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</si>
  <si>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</si>
  <si>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</si>
  <si>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</si>
  <si>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</si>
  <si>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</si>
  <si>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</si>
  <si>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</si>
  <si>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</si>
  <si>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</si>
  <si>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</si>
  <si>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</si>
  <si>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</si>
  <si>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</si>
  <si>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</si>
  <si>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</si>
  <si>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</si>
  <si>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</si>
  <si>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</si>
  <si>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</si>
  <si>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</si>
  <si>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</si>
  <si>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</si>
  <si>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</si>
  <si>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</si>
  <si>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</si>
  <si>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</si>
  <si>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</si>
  <si>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</si>
  <si>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</si>
  <si>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</si>
  <si>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</si>
  <si>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</si>
  <si>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</si>
  <si>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</si>
  <si>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</si>
  <si>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</si>
  <si>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</si>
  <si>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</si>
  <si>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</si>
  <si>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</si>
  <si>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</si>
  <si>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</si>
  <si>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</si>
  <si>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</si>
  <si>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</si>
  <si>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</si>
  <si>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</si>
  <si>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</si>
  <si>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</si>
  <si>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</si>
  <si>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</si>
  <si>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</si>
  <si>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</si>
  <si>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</si>
  <si>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</si>
  <si>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</si>
  <si>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</si>
  <si>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</si>
  <si>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</si>
  <si>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</si>
  <si>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</si>
  <si>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</si>
  <si>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</si>
  <si>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</si>
  <si>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</si>
  <si>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</si>
  <si>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</si>
  <si>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</si>
  <si>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</si>
  <si>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</si>
  <si>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</si>
  <si>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</si>
  <si>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</si>
  <si>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</si>
  <si>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</si>
  <si>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</si>
  <si>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</si>
  <si>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</si>
  <si>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</si>
  <si>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</si>
  <si>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</si>
  <si>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</si>
  <si>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</si>
  <si>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</si>
  <si>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</si>
  <si>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</si>
  <si>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</si>
  <si>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</si>
  <si>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</si>
  <si>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</si>
  <si>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</si>
  <si>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</si>
  <si>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</si>
  <si>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</si>
  <si>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</si>
  <si>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</si>
  <si>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</si>
  <si>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</si>
  <si>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</si>
  <si>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</si>
  <si>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</si>
  <si>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</si>
  <si>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</si>
  <si>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</si>
  <si>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</si>
  <si>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</si>
  <si>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</si>
  <si>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</si>
  <si>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</si>
  <si>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</si>
  <si>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</si>
  <si>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</si>
  <si>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</si>
  <si>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</si>
  <si>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</si>
  <si>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</si>
  <si>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</si>
  <si>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</si>
  <si>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</si>
  <si>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</si>
  <si>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</si>
  <si>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</si>
  <si>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</si>
  <si>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</si>
  <si>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</si>
  <si>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</si>
  <si>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</si>
  <si>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</si>
  <si>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</si>
  <si>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</si>
  <si>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</si>
  <si>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</si>
  <si>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</si>
  <si>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</si>
  <si>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</si>
  <si>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</si>
  <si>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</si>
  <si>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</si>
  <si>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</si>
  <si>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</si>
  <si>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</si>
  <si>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</si>
  <si>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</si>
  <si>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</si>
  <si>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</si>
  <si>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</si>
  <si>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</si>
  <si>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</si>
  <si>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</si>
  <si>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</si>
  <si>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</si>
  <si>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</si>
  <si>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</si>
  <si>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</si>
  <si>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</si>
  <si>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</si>
  <si>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</si>
  <si>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</si>
  <si>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</si>
  <si>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</si>
  <si>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</si>
  <si>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</si>
  <si>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</si>
  <si>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</si>
  <si>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</si>
  <si>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</si>
  <si>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</si>
  <si>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</si>
  <si>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</si>
  <si>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</si>
  <si>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</si>
  <si>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</si>
  <si>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</si>
  <si>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</si>
  <si>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</si>
  <si>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</si>
  <si>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</si>
  <si>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</si>
  <si>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</si>
  <si>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</si>
  <si>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</si>
  <si>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</si>
  <si>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</si>
  <si>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</si>
  <si>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</si>
  <si>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</si>
  <si>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</si>
  <si>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</si>
  <si>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</si>
  <si>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</si>
  <si>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</si>
  <si>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</si>
  <si>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</si>
  <si>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</si>
  <si>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</si>
  <si>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</si>
  <si>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</si>
  <si>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</si>
  <si>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</si>
  <si>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</si>
  <si>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</si>
  <si>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</si>
  <si>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</si>
  <si>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</si>
  <si>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</si>
  <si>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</si>
  <si>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</si>
  <si>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</si>
  <si>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</si>
  <si>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</si>
  <si>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</si>
  <si>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</si>
  <si>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</si>
  <si>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</si>
  <si>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</si>
  <si>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</si>
  <si>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</si>
  <si>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</si>
  <si>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</si>
  <si>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</si>
  <si>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</si>
  <si>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</si>
  <si>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</si>
  <si>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</si>
  <si>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</si>
  <si>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</si>
  <si>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</si>
  <si>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</si>
  <si>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</si>
  <si>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</si>
  <si>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</si>
  <si>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</si>
  <si>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</si>
  <si>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</si>
  <si>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</si>
  <si>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</si>
  <si>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</si>
  <si>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</si>
  <si>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</si>
  <si>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</si>
  <si>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</si>
  <si>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</si>
  <si>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</si>
  <si>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</si>
  <si>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</si>
  <si>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</si>
  <si>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</si>
  <si>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</si>
  <si>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</si>
  <si>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</si>
  <si>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</si>
  <si>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</si>
  <si>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</si>
  <si>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</si>
  <si>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</si>
  <si>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</si>
  <si>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</si>
  <si>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</si>
  <si>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</si>
  <si>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</si>
  <si>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</si>
  <si>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</si>
  <si>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</si>
  <si>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</si>
  <si>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</si>
  <si>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</si>
  <si>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</si>
  <si>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</si>
  <si>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</si>
  <si>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</si>
  <si>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</si>
  <si>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</si>
  <si>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</si>
  <si>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</si>
  <si>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</si>
  <si>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</si>
  <si>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</si>
  <si>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</si>
  <si>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</si>
  <si>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</si>
  <si>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</si>
  <si>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</si>
  <si>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</si>
  <si>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</si>
  <si>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</si>
  <si>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</si>
  <si>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</si>
  <si>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</si>
  <si>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</si>
  <si>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</si>
  <si>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</si>
  <si>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</si>
  <si>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</si>
  <si>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</si>
  <si>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</si>
  <si>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</si>
  <si>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</si>
  <si>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</si>
  <si>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</si>
  <si>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</si>
  <si>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</si>
  <si>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</si>
  <si>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</si>
  <si>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</si>
  <si>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</si>
  <si>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</si>
  <si>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</si>
  <si>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</si>
  <si>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</si>
  <si>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</si>
  <si>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</si>
  <si>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</si>
  <si>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</si>
  <si>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</si>
  <si>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</si>
  <si>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</si>
  <si>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</si>
  <si>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</si>
  <si>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</si>
  <si>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</si>
  <si>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</si>
  <si>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</si>
  <si>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</si>
  <si>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</si>
  <si>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</si>
  <si>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</si>
  <si>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</si>
  <si>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</si>
  <si>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</si>
  <si>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</si>
  <si>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</si>
  <si>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</si>
  <si>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</si>
  <si>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</si>
  <si>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</si>
  <si>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</si>
  <si>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</si>
  <si>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</si>
  <si>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</si>
  <si>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</si>
  <si>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</si>
  <si>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</si>
  <si>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</si>
  <si>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</si>
  <si>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</si>
  <si>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</si>
  <si>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</si>
  <si>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</si>
  <si>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</si>
  <si>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</si>
  <si>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</si>
  <si>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</si>
  <si>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</si>
  <si>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</si>
  <si>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</si>
  <si>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</si>
  <si>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</si>
  <si>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</si>
  <si>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</si>
  <si>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</si>
  <si>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</si>
  <si>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</si>
  <si>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</si>
  <si>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</si>
  <si>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</si>
  <si>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</si>
  <si>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</si>
  <si>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</si>
  <si>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</si>
  <si>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</si>
  <si>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</si>
  <si>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</si>
  <si>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</si>
  <si>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</si>
  <si>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</si>
  <si>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</si>
  <si>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</si>
  <si>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</si>
  <si>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</si>
  <si>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</si>
  <si>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</si>
  <si>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</si>
  <si>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</si>
  <si>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</si>
  <si>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</si>
  <si>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</si>
  <si>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</si>
  <si>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</si>
  <si>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</si>
  <si>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</si>
  <si>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</si>
  <si>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</si>
  <si>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</si>
  <si>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</si>
  <si>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</si>
  <si>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</si>
  <si>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</si>
  <si>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</si>
  <si>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</si>
  <si>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</si>
  <si>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</si>
  <si>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</si>
  <si>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</si>
  <si>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</si>
  <si>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</si>
  <si>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</si>
  <si>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</si>
  <si>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</si>
  <si>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</si>
  <si>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</si>
  <si>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</si>
  <si>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</si>
  <si>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</si>
  <si>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</si>
  <si>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</si>
  <si>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</si>
  <si>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</si>
  <si>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</si>
  <si>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</si>
  <si>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</si>
  <si>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</si>
  <si>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</si>
  <si>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</si>
  <si>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</si>
  <si>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</si>
  <si>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</si>
  <si>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</si>
  <si>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</si>
  <si>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</si>
  <si>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</si>
  <si>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</si>
  <si>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</si>
  <si>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</si>
  <si>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</si>
  <si>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</si>
  <si>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</si>
  <si>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</si>
  <si>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</si>
  <si>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</si>
  <si>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</si>
  <si>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</si>
  <si>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</si>
  <si>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</si>
  <si>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</si>
  <si>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</si>
  <si>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</si>
  <si>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</si>
  <si>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</si>
  <si>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</si>
  <si>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</si>
  <si>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</si>
  <si>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</si>
  <si>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</si>
  <si>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</si>
  <si>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</si>
  <si>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</si>
  <si>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</si>
  <si>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</si>
  <si>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</si>
  <si>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</si>
  <si>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</si>
  <si>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</si>
  <si>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</si>
  <si>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</si>
  <si>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</si>
  <si>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</si>
  <si>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</si>
  <si>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</si>
  <si>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</si>
  <si>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</si>
  <si>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</si>
  <si>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</si>
  <si>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</si>
  <si>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</si>
  <si>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</si>
  <si>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</si>
  <si>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</si>
  <si>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</si>
  <si>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</si>
  <si>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</si>
  <si>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</si>
  <si>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</si>
  <si>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</si>
  <si>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</si>
  <si>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</si>
  <si>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</si>
  <si>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</si>
  <si>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</si>
  <si>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</si>
  <si>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</si>
  <si>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</si>
  <si>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</si>
  <si>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</si>
  <si>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</si>
  <si>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</si>
  <si>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</si>
  <si>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</si>
  <si>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</si>
  <si>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</si>
  <si>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</si>
  <si>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</si>
  <si>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</si>
  <si>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</si>
  <si>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</si>
  <si>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</si>
  <si>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</si>
  <si>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</si>
  <si>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</si>
  <si>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</si>
  <si>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</si>
  <si>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</si>
  <si>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</si>
  <si>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</si>
  <si>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</si>
  <si>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</si>
  <si>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</si>
  <si>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</si>
  <si>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</si>
  <si>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</si>
  <si>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</si>
  <si>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</si>
  <si>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</si>
  <si>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</si>
  <si>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</si>
  <si>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</si>
  <si>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</si>
  <si>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</si>
  <si>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</si>
  <si>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</si>
  <si>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</si>
  <si>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</si>
  <si>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</si>
  <si>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</si>
  <si>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</si>
  <si>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</si>
  <si>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</si>
  <si>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</si>
  <si>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</si>
  <si>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</si>
  <si>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</si>
  <si>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</si>
  <si>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</si>
  <si>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</si>
  <si>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</si>
  <si>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</si>
  <si>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</si>
  <si>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</si>
  <si>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</si>
  <si>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</si>
  <si>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</si>
  <si>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</si>
  <si>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</si>
  <si>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</si>
  <si>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</si>
  <si>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</si>
  <si>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</si>
  <si>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</si>
  <si>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</si>
  <si>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</si>
  <si>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</si>
  <si>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</si>
  <si>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</si>
  <si>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</si>
  <si>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</si>
  <si>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</si>
  <si>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</si>
  <si>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</si>
  <si>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</si>
  <si>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</si>
  <si>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</si>
  <si>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</si>
  <si>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</si>
  <si>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</si>
  <si>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</si>
  <si>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</si>
  <si>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</si>
  <si>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</si>
  <si>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</si>
  <si>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</si>
  <si>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</si>
  <si>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</si>
  <si>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</si>
  <si>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</si>
  <si>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</si>
  <si>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</si>
  <si>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</si>
  <si>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</si>
  <si>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</si>
  <si>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</si>
  <si>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</si>
  <si>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</si>
  <si>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</si>
  <si>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</si>
  <si>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</si>
  <si>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</si>
  <si>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</si>
  <si>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</si>
  <si>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</si>
  <si>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</si>
  <si>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</si>
  <si>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</si>
  <si>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</si>
  <si>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</si>
  <si>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</si>
  <si>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</si>
  <si>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</si>
  <si>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</si>
  <si>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</si>
  <si>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</si>
  <si>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</si>
  <si>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</si>
  <si>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</si>
  <si>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</si>
  <si>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</si>
  <si>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</si>
  <si>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</si>
  <si>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</si>
  <si>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</si>
  <si>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</si>
  <si>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</si>
  <si>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</si>
  <si>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</si>
  <si>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</si>
  <si>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</si>
  <si>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</si>
  <si>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</si>
  <si>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</si>
  <si>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</si>
  <si>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</si>
  <si>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</si>
  <si>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</si>
  <si>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</si>
  <si>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</si>
  <si>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</si>
  <si>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</si>
  <si>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</si>
  <si>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</si>
  <si>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</si>
  <si>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</si>
  <si>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</si>
  <si>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</si>
  <si>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</si>
  <si>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</si>
  <si>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</si>
  <si>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</si>
  <si>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</si>
  <si>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</si>
  <si>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</si>
  <si>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</si>
  <si>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</si>
  <si>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</si>
  <si>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</si>
  <si>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</si>
  <si>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</si>
  <si>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</si>
  <si>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</si>
  <si>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</si>
  <si>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</si>
  <si>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</si>
  <si>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</si>
  <si>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</si>
  <si>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</si>
  <si>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</si>
  <si>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</si>
  <si>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</si>
  <si>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</si>
  <si>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</si>
  <si>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</si>
  <si>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</si>
  <si>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</si>
  <si>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</si>
  <si>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</si>
  <si>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</si>
  <si>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</si>
  <si>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</si>
  <si>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</si>
  <si>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</si>
  <si>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</si>
  <si>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</si>
  <si>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</si>
  <si>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</si>
  <si>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</si>
  <si>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</si>
  <si>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</si>
  <si>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</si>
  <si>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</si>
  <si>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</si>
  <si>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</si>
  <si>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</si>
  <si>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</si>
  <si>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</si>
  <si>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</si>
  <si>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</si>
  <si>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</si>
  <si>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</si>
  <si>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</si>
  <si>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</si>
  <si>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</si>
  <si>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</si>
  <si>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</si>
  <si>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</si>
  <si>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</si>
  <si>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</si>
  <si>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</si>
  <si>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</si>
  <si>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</si>
  <si>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</si>
  <si>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</si>
  <si>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</si>
  <si>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</si>
  <si>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</si>
  <si>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</si>
  <si>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</si>
  <si>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</si>
  <si>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</si>
  <si>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</si>
  <si>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</si>
  <si>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</si>
  <si>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</si>
  <si>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</si>
  <si>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</si>
  <si>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</si>
  <si>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</si>
  <si>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</si>
  <si>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</si>
  <si>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</si>
  <si>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</si>
  <si>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</si>
  <si>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</si>
  <si>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</si>
  <si>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</si>
  <si>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</si>
  <si>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</si>
  <si>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</si>
  <si>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</si>
  <si>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</si>
  <si>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</si>
  <si>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</si>
  <si>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</si>
  <si>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</si>
  <si>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</si>
  <si>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</si>
  <si>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</si>
  <si>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</si>
  <si>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</si>
  <si>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</si>
  <si>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</si>
  <si>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</si>
  <si>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</si>
  <si>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</si>
  <si>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</si>
  <si>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</si>
  <si>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</si>
  <si>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</si>
  <si>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</si>
  <si>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</si>
  <si>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</si>
  <si>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</si>
  <si>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</si>
  <si>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</si>
  <si>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</si>
  <si>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</si>
  <si>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</si>
  <si>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</si>
  <si>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</si>
  <si>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</si>
  <si>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</si>
  <si>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</si>
  <si>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</si>
  <si>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</si>
  <si>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</si>
  <si>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</si>
  <si>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</si>
  <si>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</si>
  <si>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</si>
  <si>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</si>
  <si>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</si>
  <si>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</si>
  <si>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</si>
  <si>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</si>
  <si>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</si>
  <si>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</si>
  <si>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</si>
  <si>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</si>
  <si>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</si>
  <si>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</si>
  <si>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</si>
  <si>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</si>
  <si>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</si>
  <si>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</si>
  <si>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</si>
  <si>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</si>
  <si>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</si>
  <si>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</si>
  <si>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</si>
  <si>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</si>
  <si>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</si>
  <si>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</si>
  <si>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</si>
  <si>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</si>
  <si>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</si>
  <si>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</si>
  <si>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</si>
  <si>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</si>
  <si>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</si>
  <si>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</si>
  <si>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</si>
  <si>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</si>
  <si>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</si>
  <si>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</si>
  <si>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</si>
  <si>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</si>
  <si>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</si>
  <si>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</si>
  <si>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</si>
  <si>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</si>
  <si>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</si>
  <si>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</si>
  <si>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</si>
  <si>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</si>
  <si>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</si>
  <si>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</si>
  <si>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</si>
  <si>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</si>
  <si>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</si>
  <si>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</si>
  <si>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</si>
  <si>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</si>
  <si>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</si>
  <si>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</si>
  <si>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</si>
  <si>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</si>
  <si>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</si>
  <si>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</si>
  <si>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</si>
  <si>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</si>
  <si>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</si>
  <si>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</si>
  <si>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</si>
  <si>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</si>
  <si>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</si>
  <si>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</si>
  <si>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</si>
  <si>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</si>
  <si>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</si>
  <si>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</si>
  <si>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</si>
  <si>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</si>
  <si>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</si>
  <si>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</si>
  <si>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</si>
  <si>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</si>
  <si>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</si>
  <si>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</si>
  <si>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</si>
  <si>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</si>
  <si>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</si>
  <si>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</si>
  <si>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</si>
  <si>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</si>
  <si>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</si>
  <si>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</si>
  <si>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</si>
  <si>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</si>
  <si>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</si>
  <si>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</si>
  <si>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</si>
  <si>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</si>
  <si>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</si>
  <si>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</si>
  <si>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</si>
  <si>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</si>
  <si>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</si>
  <si>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</si>
  <si>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</si>
  <si>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</si>
  <si>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</si>
  <si>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</si>
  <si>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</si>
  <si>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</si>
  <si>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</si>
  <si>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</si>
  <si>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</si>
  <si>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</si>
  <si>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</si>
  <si>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</si>
  <si>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</si>
  <si>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</si>
  <si>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</si>
  <si>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</si>
  <si>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</si>
  <si>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</si>
  <si>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</si>
  <si>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</si>
  <si>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</si>
  <si>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</si>
  <si>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</si>
  <si>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</si>
  <si>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</si>
  <si>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</si>
  <si>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</si>
  <si>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</si>
  <si>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</si>
  <si>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</si>
  <si>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</si>
  <si>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</si>
  <si>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</si>
  <si>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</si>
  <si>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</si>
  <si>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</si>
  <si>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</si>
  <si>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</si>
  <si>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</si>
  <si>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</si>
  <si>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</si>
  <si>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</si>
  <si>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</si>
  <si>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</si>
  <si>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</si>
  <si>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</si>
  <si>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</si>
  <si>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</si>
  <si>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</si>
  <si>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</si>
  <si>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</si>
  <si>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</si>
  <si>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</si>
  <si>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</si>
  <si>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</si>
  <si>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</si>
  <si>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</si>
  <si>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</si>
  <si>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</si>
  <si>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</si>
  <si>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</si>
  <si>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</si>
  <si>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</si>
  <si>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</si>
  <si>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</si>
  <si>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</si>
  <si>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</si>
  <si>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</si>
  <si>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</si>
  <si>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</si>
  <si>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</si>
  <si>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</si>
  <si>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</si>
  <si>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</si>
  <si>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</si>
  <si>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</si>
  <si>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</si>
  <si>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</si>
  <si>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</si>
  <si>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</si>
  <si>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</si>
  <si>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</si>
  <si>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</si>
  <si>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</si>
  <si>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</si>
  <si>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</si>
  <si>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</si>
  <si>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</si>
  <si>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</si>
  <si>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</si>
  <si>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</si>
  <si>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</si>
  <si>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</si>
  <si>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</si>
  <si>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</si>
  <si>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</si>
  <si>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</si>
  <si>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</si>
  <si>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</si>
  <si>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</si>
  <si>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</si>
  <si>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</si>
  <si>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</si>
  <si>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</si>
  <si>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</si>
  <si>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</si>
  <si>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</si>
  <si>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</si>
  <si>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</si>
  <si>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</si>
  <si>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</si>
  <si>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</si>
  <si>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</si>
  <si>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</si>
  <si>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</si>
  <si>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</si>
  <si>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</si>
  <si>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</si>
  <si>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</si>
  <si>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</si>
  <si>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</si>
  <si>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</si>
  <si>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</si>
  <si>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</si>
  <si>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</si>
  <si>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</si>
  <si>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</si>
  <si>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</si>
  <si>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</si>
  <si>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</si>
  <si>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</si>
  <si>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</si>
  <si>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</si>
  <si>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</si>
  <si>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</si>
  <si>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</si>
  <si>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</si>
  <si>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</si>
  <si>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</si>
  <si>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</si>
  <si>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</si>
  <si>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</si>
  <si>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</si>
  <si>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</si>
  <si>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</si>
  <si>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</si>
  <si>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</si>
  <si>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</si>
  <si>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</si>
  <si>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</si>
  <si>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</si>
  <si>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</si>
  <si>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</si>
  <si>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</si>
  <si>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</si>
  <si>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</si>
  <si>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</si>
  <si>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</si>
  <si>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</si>
  <si>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</si>
  <si>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</si>
  <si>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</si>
  <si>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</si>
  <si>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</si>
  <si>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</si>
  <si>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</si>
  <si>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</si>
  <si>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</si>
  <si>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</si>
  <si>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</si>
  <si>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</si>
  <si>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</si>
  <si>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</si>
  <si>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</si>
  <si>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</si>
  <si>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</si>
  <si>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</si>
  <si>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</si>
  <si>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</si>
  <si>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</si>
  <si>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</si>
  <si>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</si>
  <si>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</si>
  <si>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</si>
  <si>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</si>
  <si>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</si>
  <si>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</si>
  <si>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</si>
  <si>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</si>
  <si>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</si>
  <si>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</si>
  <si>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</si>
  <si>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</si>
  <si>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</si>
  <si>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</si>
  <si>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</si>
  <si>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</si>
  <si>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</si>
  <si>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</si>
  <si>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</si>
  <si>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</si>
  <si>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</si>
  <si>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</si>
  <si>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</si>
  <si>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</si>
  <si>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</si>
  <si>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</si>
  <si>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</si>
  <si>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</si>
  <si>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</si>
  <si>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</si>
  <si>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</si>
  <si>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</si>
  <si>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</si>
  <si>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</si>
  <si>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</si>
  <si>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</si>
  <si>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</si>
  <si>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</si>
  <si>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</si>
  <si>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</si>
  <si>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</si>
  <si>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</si>
  <si>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</si>
  <si>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</si>
  <si>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</si>
  <si>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</si>
  <si>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</si>
  <si>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</si>
  <si>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</si>
  <si>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</si>
  <si>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</si>
  <si>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</si>
  <si>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</si>
  <si>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</si>
  <si>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</si>
  <si>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</si>
  <si>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</si>
  <si>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</si>
  <si>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</si>
  <si>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</si>
  <si>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</si>
  <si>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</si>
  <si>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</si>
  <si>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</si>
  <si>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</si>
  <si>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</si>
  <si>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</si>
  <si>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</si>
  <si>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</si>
  <si>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</si>
  <si>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</si>
  <si>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</si>
  <si>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</si>
  <si>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</si>
  <si>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</si>
  <si>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</si>
  <si>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</si>
  <si>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</si>
  <si>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</si>
  <si>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</si>
  <si>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</si>
  <si>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</si>
  <si>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</si>
  <si>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</si>
  <si>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</si>
  <si>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</si>
  <si>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</si>
  <si>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</si>
  <si>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</si>
  <si>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</si>
  <si>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</si>
  <si>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</si>
  <si>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</si>
  <si>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</si>
  <si>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</si>
  <si>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</si>
  <si>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</si>
  <si>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</si>
  <si>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</si>
  <si>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</si>
  <si>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</si>
  <si>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</si>
  <si>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</si>
  <si>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</si>
  <si>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</si>
  <si>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</si>
  <si>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</si>
  <si>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</si>
  <si>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</si>
  <si>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</si>
  <si>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</si>
  <si>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</si>
  <si>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</si>
  <si>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</si>
  <si>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</si>
  <si>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</si>
  <si>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</si>
  <si>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</si>
  <si>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</si>
  <si>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</si>
  <si>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</si>
  <si>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</si>
  <si>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</si>
  <si>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</si>
  <si>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</si>
  <si>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</si>
  <si>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</si>
  <si>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</si>
  <si>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</si>
  <si>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</si>
  <si>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</si>
  <si>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</si>
  <si>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</si>
  <si>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</si>
  <si>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</si>
  <si>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</si>
  <si>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</si>
  <si>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</si>
  <si>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</si>
  <si>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</si>
  <si>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</si>
  <si>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</si>
  <si>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</si>
  <si>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</si>
  <si>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</si>
  <si>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</si>
  <si>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</si>
  <si>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</si>
  <si>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</si>
  <si>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</si>
  <si>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</si>
  <si>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</si>
  <si>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</si>
  <si>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</si>
  <si>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</si>
  <si>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</si>
  <si>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</si>
  <si>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</si>
  <si>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</si>
  <si>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</si>
  <si>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</si>
  <si>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</si>
  <si>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</si>
  <si>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</si>
  <si>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</si>
  <si>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</si>
  <si>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</si>
  <si>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</si>
  <si>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</si>
  <si>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</si>
  <si>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</si>
  <si>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</si>
  <si>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</si>
  <si>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</si>
  <si>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</si>
  <si>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</si>
  <si>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</si>
  <si>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</si>
  <si>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</si>
  <si>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</si>
  <si>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</si>
  <si>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</si>
  <si>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</si>
  <si>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</si>
  <si>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</si>
  <si>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</si>
  <si>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</si>
  <si>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</si>
  <si>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</si>
  <si>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</si>
  <si>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</si>
  <si>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</si>
  <si>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</si>
  <si>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</si>
  <si>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</si>
  <si>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</si>
  <si>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</si>
  <si>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</si>
  <si>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</si>
  <si>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</si>
  <si>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</si>
  <si>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</si>
  <si>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</si>
  <si>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</si>
  <si>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</si>
  <si>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</si>
  <si>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</si>
  <si>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</si>
  <si>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</si>
  <si>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</si>
  <si>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</si>
  <si>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</si>
  <si>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</si>
  <si>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</si>
  <si>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</si>
  <si>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</si>
  <si>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</si>
  <si>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</si>
  <si>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</si>
  <si>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</si>
  <si>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</si>
  <si>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</si>
  <si>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</si>
  <si>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</si>
  <si>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</si>
  <si>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</si>
  <si>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</si>
  <si>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</si>
  <si>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</si>
  <si>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</si>
  <si>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</si>
  <si>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</si>
  <si>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</si>
  <si>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</si>
  <si>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</si>
  <si>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</si>
  <si>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</si>
  <si>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</si>
  <si>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</si>
  <si>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</si>
  <si>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</si>
  <si>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</si>
  <si>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</si>
  <si>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</si>
  <si>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</si>
  <si>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</si>
  <si>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</si>
  <si>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</si>
  <si>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</si>
  <si>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</si>
  <si>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</si>
  <si>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</si>
  <si>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</si>
  <si>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</si>
  <si>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</si>
  <si>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</si>
  <si>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</si>
  <si>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</si>
  <si>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</si>
  <si>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</si>
  <si>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</si>
  <si>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</si>
  <si>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</si>
  <si>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</si>
  <si>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</si>
  <si>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</si>
  <si>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</si>
  <si>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</si>
  <si>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</si>
  <si>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</si>
  <si>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</si>
  <si>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</si>
  <si>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</si>
  <si>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</si>
  <si>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</si>
  <si>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</si>
  <si>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</si>
  <si>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</si>
  <si>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</si>
  <si>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</si>
  <si>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</si>
  <si>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</si>
  <si>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</si>
  <si>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</si>
  <si>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</si>
  <si>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</si>
  <si>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</si>
  <si>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</si>
  <si>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</si>
  <si>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</si>
  <si>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</si>
  <si>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</si>
  <si>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</si>
  <si>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</si>
  <si>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</si>
  <si>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</si>
  <si>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</si>
  <si>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</si>
  <si>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</si>
  <si>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</si>
  <si>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</si>
  <si>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</si>
  <si>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</si>
  <si>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</si>
  <si>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</si>
  <si>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</si>
  <si>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</si>
  <si>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</si>
  <si>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</si>
  <si>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</si>
  <si>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</si>
  <si>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</si>
  <si>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</si>
  <si>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</si>
  <si>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</si>
  <si>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</si>
  <si>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</si>
  <si>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</si>
  <si>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</si>
  <si>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</si>
  <si>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</si>
  <si>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</si>
  <si>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</si>
  <si>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</si>
  <si>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</si>
  <si>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</si>
  <si>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</si>
  <si>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</si>
  <si>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</si>
  <si>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</si>
  <si>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</si>
  <si>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</si>
  <si>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</si>
  <si>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</si>
  <si>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</si>
  <si>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</si>
  <si>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</si>
  <si>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</si>
  <si>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</si>
  <si>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</si>
  <si>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</si>
  <si>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</si>
  <si>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</si>
  <si>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</si>
  <si>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</si>
  <si>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</si>
  <si>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</si>
  <si>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</si>
  <si>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</si>
  <si>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</si>
  <si>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</si>
  <si>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</si>
  <si>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</si>
  <si>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</si>
  <si>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</si>
  <si>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</si>
  <si>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</si>
  <si>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</si>
  <si>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</si>
  <si>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</si>
  <si>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</si>
  <si>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</si>
  <si>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</si>
  <si>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</si>
  <si>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</si>
  <si>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</si>
  <si>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</si>
  <si>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</si>
  <si>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</si>
  <si>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</si>
  <si>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</si>
  <si>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</si>
  <si>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</si>
  <si>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</si>
  <si>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</si>
  <si>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</si>
  <si>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</si>
  <si>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</si>
  <si>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</si>
  <si>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</si>
  <si>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</si>
  <si>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</si>
  <si>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</si>
  <si>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</si>
  <si>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</si>
  <si>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</si>
  <si>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</si>
  <si>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</si>
  <si>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</si>
  <si>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</si>
  <si>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</si>
  <si>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</si>
  <si>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</si>
  <si>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</si>
  <si>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</si>
  <si>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</si>
  <si>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</si>
  <si>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</si>
  <si>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</si>
  <si>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</si>
  <si>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</si>
  <si>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</si>
  <si>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</si>
  <si>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</si>
  <si>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</si>
  <si>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</si>
  <si>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</si>
  <si>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</si>
  <si>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</si>
  <si>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</si>
  <si>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</si>
  <si>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</si>
  <si>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</si>
  <si>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</si>
  <si>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</si>
  <si>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</si>
  <si>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</si>
  <si>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</si>
  <si>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</si>
  <si>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</si>
  <si>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</si>
  <si>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</si>
  <si>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</si>
  <si>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</si>
  <si>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</si>
  <si>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</si>
  <si>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</si>
  <si>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</si>
  <si>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</si>
  <si>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</si>
  <si>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</si>
  <si>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</si>
  <si>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</si>
  <si>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</si>
  <si>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</si>
  <si>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</si>
  <si>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</si>
  <si>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</si>
  <si>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</si>
  <si>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</si>
  <si>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</si>
  <si>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</si>
  <si>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</si>
  <si>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</si>
  <si>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</si>
  <si>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</si>
  <si>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</si>
  <si>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</si>
  <si>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</si>
  <si>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</si>
  <si>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</si>
  <si>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</si>
  <si>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</si>
  <si>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</si>
  <si>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</si>
  <si>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</si>
  <si>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</si>
  <si>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</si>
  <si>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</si>
  <si>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</si>
  <si>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</si>
  <si>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</si>
  <si>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</si>
  <si>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</si>
  <si>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</si>
  <si>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</si>
  <si>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</si>
  <si>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</si>
  <si>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</si>
  <si>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</si>
  <si>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</si>
  <si>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</si>
  <si>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</si>
  <si>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</si>
  <si>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</si>
  <si>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</si>
  <si>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</si>
  <si>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</si>
  <si>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</si>
  <si>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</si>
  <si>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</si>
  <si>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</si>
  <si>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</si>
  <si>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</si>
  <si>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</si>
  <si>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</si>
  <si>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</si>
  <si>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</si>
  <si>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</si>
  <si>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</si>
  <si>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</si>
  <si>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</si>
  <si>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</si>
  <si>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</si>
  <si>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</si>
  <si>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</si>
  <si>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</si>
  <si>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</si>
  <si>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</si>
  <si>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</si>
  <si>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</si>
  <si>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</si>
  <si>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</si>
  <si>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</si>
  <si>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</si>
  <si>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</si>
  <si>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</si>
  <si>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</si>
  <si>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</si>
  <si>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</si>
  <si>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</si>
  <si>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</si>
  <si>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</si>
  <si>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</si>
  <si>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</si>
  <si>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</si>
  <si>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</si>
  <si>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</si>
  <si>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</si>
  <si>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</si>
  <si>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</si>
  <si>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</si>
  <si>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</si>
  <si>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</si>
  <si>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</si>
  <si>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</si>
  <si>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</si>
  <si>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</si>
  <si>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</si>
  <si>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</si>
  <si>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</si>
  <si>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</si>
  <si>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</si>
  <si>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</si>
  <si>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</si>
  <si>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</si>
  <si>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</si>
  <si>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</si>
  <si>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</si>
  <si>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</si>
  <si>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</si>
  <si>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</si>
  <si>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</si>
  <si>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</si>
  <si>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</si>
  <si>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</si>
  <si>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</si>
  <si>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</si>
  <si>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</si>
  <si>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</si>
  <si>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</si>
  <si>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</si>
  <si>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</si>
  <si>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</si>
  <si>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</si>
  <si>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</si>
  <si>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</si>
  <si>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</si>
  <si>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</si>
  <si>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</si>
  <si>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</si>
  <si>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</si>
  <si>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</si>
  <si>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</si>
  <si>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</si>
  <si>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</si>
  <si>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</si>
  <si>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</si>
  <si>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</si>
  <si>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</si>
  <si>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</si>
  <si>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</si>
  <si>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</si>
  <si>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</si>
  <si>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</si>
  <si>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</si>
  <si>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</si>
  <si>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</si>
  <si>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</si>
  <si>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</si>
  <si>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</si>
  <si>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</si>
  <si>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</si>
  <si>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</si>
  <si>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</si>
  <si>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</si>
  <si>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</si>
  <si>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</si>
  <si>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</si>
  <si>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</si>
  <si>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</si>
  <si>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</si>
  <si>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</si>
  <si>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</si>
  <si>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</si>
  <si>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</si>
  <si>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</si>
  <si>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</si>
  <si>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</si>
  <si>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</si>
  <si>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</si>
  <si>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</si>
  <si>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</si>
  <si>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</si>
  <si>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</si>
  <si>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</si>
  <si>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</si>
  <si>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</si>
  <si>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</si>
  <si>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</si>
  <si>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</si>
  <si>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</si>
  <si>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</si>
  <si>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</si>
  <si>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</si>
  <si>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</si>
  <si>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</si>
  <si>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</si>
  <si>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</si>
  <si>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</si>
  <si>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</si>
  <si>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</si>
  <si>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</si>
  <si>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</si>
  <si>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</si>
  <si>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</si>
  <si>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</si>
  <si>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</si>
  <si>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</si>
  <si>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</si>
  <si>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</si>
  <si>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</si>
  <si>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</si>
  <si>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</si>
  <si>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</si>
  <si>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</si>
  <si>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</si>
  <si>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</si>
  <si>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</si>
  <si>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</si>
  <si>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</si>
  <si>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</si>
  <si>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</si>
  <si>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</si>
  <si>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</si>
  <si>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</si>
  <si>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</si>
  <si>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</si>
  <si>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</si>
  <si>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</si>
  <si>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</si>
  <si>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</si>
  <si>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</si>
  <si>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</si>
  <si>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</si>
  <si>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</si>
  <si>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</si>
  <si>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</si>
  <si>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</si>
  <si>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</si>
  <si>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</si>
  <si>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</si>
  <si>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</si>
  <si>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</si>
  <si>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</si>
  <si>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</si>
  <si>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</si>
  <si>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</si>
  <si>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</si>
  <si>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</si>
  <si>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</si>
  <si>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</si>
  <si>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</si>
  <si>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</si>
  <si>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</si>
  <si>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</si>
  <si>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</si>
  <si>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</si>
  <si>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</si>
  <si>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</si>
  <si>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</si>
  <si>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</si>
  <si>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</si>
  <si>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</si>
  <si>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</si>
  <si>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</si>
  <si>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</si>
  <si>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</si>
  <si>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</si>
  <si>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</si>
  <si>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</si>
  <si>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</si>
  <si>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</si>
  <si>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</si>
  <si>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</si>
  <si>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</si>
  <si>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</si>
  <si>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</si>
  <si>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</si>
  <si>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</si>
  <si>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</si>
  <si>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</si>
  <si>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</si>
  <si>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</si>
  <si>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</si>
  <si>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</si>
  <si>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</si>
  <si>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</si>
  <si>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</si>
  <si>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</si>
  <si>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</si>
  <si>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</si>
  <si>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</si>
  <si>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</si>
  <si>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</si>
  <si>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</si>
  <si>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</si>
  <si>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</si>
  <si>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</si>
  <si>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</si>
  <si>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</si>
  <si>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</si>
  <si>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</si>
  <si>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</si>
  <si>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</si>
  <si>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</si>
  <si>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</si>
  <si>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</si>
  <si>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</si>
  <si>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</si>
  <si>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</si>
  <si>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</si>
  <si>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</si>
  <si>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</si>
  <si>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</si>
  <si>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</si>
  <si>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</si>
  <si>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</si>
  <si>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</si>
  <si>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</si>
  <si>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</si>
  <si>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</si>
  <si>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</si>
  <si>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</si>
  <si>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</si>
  <si>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</si>
  <si>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</si>
  <si>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</si>
  <si>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</si>
  <si>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</si>
  <si>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</si>
  <si>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</si>
  <si>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</si>
  <si>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</si>
  <si>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</si>
  <si>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</si>
  <si>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</si>
  <si>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</si>
  <si>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</si>
  <si>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</si>
  <si>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</si>
  <si>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</si>
  <si>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</si>
  <si>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</si>
  <si>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</si>
  <si>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</si>
  <si>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</si>
  <si>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</si>
  <si>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</si>
  <si>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</si>
  <si>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</si>
  <si>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</si>
  <si>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</si>
  <si>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</si>
  <si>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</si>
  <si>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</si>
  <si>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</si>
  <si>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</si>
  <si>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</si>
  <si>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</si>
  <si>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</si>
  <si>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</si>
  <si>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</si>
  <si>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</si>
  <si>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</si>
  <si>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</si>
  <si>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</si>
  <si>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</si>
  <si>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</si>
  <si>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</si>
  <si>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</si>
  <si>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</si>
  <si>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</si>
  <si>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</si>
  <si>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</si>
  <si>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</si>
  <si>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</si>
  <si>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</si>
  <si>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</si>
  <si>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</si>
  <si>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</si>
  <si>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</si>
  <si>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</si>
  <si>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</si>
  <si>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</si>
  <si>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</si>
  <si>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</si>
  <si>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</si>
  <si>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</si>
  <si>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</si>
  <si>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</si>
  <si>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</si>
  <si>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</si>
  <si>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</si>
  <si>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</si>
  <si>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</si>
  <si>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</si>
  <si>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</si>
  <si>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</si>
  <si>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</si>
  <si>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</si>
  <si>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</si>
  <si>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</si>
  <si>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</si>
  <si>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</si>
  <si>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</si>
  <si>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</si>
  <si>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</si>
  <si>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</si>
  <si>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</si>
  <si>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</si>
  <si>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</si>
  <si>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</si>
  <si>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</si>
  <si>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</si>
  <si>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</si>
  <si>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</si>
  <si>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</si>
  <si>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</si>
  <si>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</si>
  <si>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</si>
  <si>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</si>
  <si>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</si>
  <si>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</si>
  <si>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</si>
  <si>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</si>
  <si>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</si>
  <si>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</si>
  <si>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</si>
  <si>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</si>
  <si>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</si>
  <si>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</si>
  <si>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</si>
  <si>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</si>
  <si>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</si>
  <si>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</si>
  <si>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</si>
  <si>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</si>
  <si>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</si>
  <si>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</si>
  <si>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</si>
  <si>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</si>
  <si>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</si>
  <si>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</si>
  <si>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</si>
  <si>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</si>
  <si>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</si>
  <si>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</si>
  <si>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</si>
  <si>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</si>
  <si>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</si>
  <si>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</si>
  <si>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</si>
  <si>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</si>
  <si>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</si>
  <si>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</si>
  <si>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</si>
  <si>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</si>
  <si>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</si>
  <si>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</si>
  <si>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</si>
  <si>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</si>
  <si>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</si>
  <si>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</si>
  <si>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</si>
  <si>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</si>
  <si>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</si>
  <si>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</si>
  <si>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</si>
  <si>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</si>
  <si>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</si>
  <si>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</si>
  <si>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</si>
  <si>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</si>
  <si>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</si>
  <si>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</si>
  <si>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</si>
  <si>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</si>
  <si>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</si>
  <si>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</si>
  <si>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</si>
  <si>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</si>
  <si>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</si>
  <si>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</si>
  <si>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</si>
  <si>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</si>
  <si>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</si>
  <si>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</si>
  <si>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</si>
  <si>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</si>
  <si>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</si>
  <si>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</si>
  <si>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</si>
  <si>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</si>
  <si>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</si>
  <si>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</si>
  <si>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</si>
  <si>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</si>
  <si>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</si>
  <si>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</si>
  <si>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</si>
  <si>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</si>
  <si>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</si>
  <si>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</si>
  <si>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</si>
  <si>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</si>
  <si>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</si>
  <si>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</si>
  <si>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</si>
  <si>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</si>
  <si>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</si>
  <si>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</si>
  <si>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</si>
  <si>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</si>
  <si>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</si>
  <si>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</si>
  <si>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</si>
  <si>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</si>
  <si>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</si>
  <si>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</si>
  <si>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</si>
  <si>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</si>
  <si>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</si>
  <si>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</si>
  <si>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</si>
  <si>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</si>
  <si>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</si>
  <si>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</si>
  <si>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</si>
  <si>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</si>
  <si>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</si>
  <si>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</si>
  <si>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</si>
  <si>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</si>
  <si>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</si>
  <si>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</si>
  <si>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</si>
  <si>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</si>
  <si>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</si>
  <si>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</si>
  <si>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</si>
  <si>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</si>
  <si>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</si>
  <si>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</si>
  <si>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</si>
  <si>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</si>
  <si>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</si>
  <si>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</si>
  <si>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</si>
  <si>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</si>
  <si>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</si>
  <si>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</si>
  <si>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</si>
  <si>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</si>
  <si>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</si>
  <si>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</si>
  <si>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</si>
  <si>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</si>
  <si>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</si>
  <si>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</si>
  <si>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</si>
  <si>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</si>
  <si>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</si>
  <si>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</si>
  <si>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</si>
  <si>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</si>
  <si>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</si>
  <si>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</si>
  <si>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</si>
  <si>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</si>
  <si>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</si>
  <si>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</si>
  <si>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</si>
  <si>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</si>
  <si>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</si>
  <si>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</si>
  <si>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</si>
  <si>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</si>
  <si>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</si>
  <si>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</si>
  <si>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</si>
  <si>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</si>
  <si>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</si>
  <si>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</si>
  <si>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</si>
  <si>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</si>
  <si>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</si>
  <si>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</si>
  <si>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</si>
  <si>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</si>
  <si>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</si>
  <si>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</si>
  <si>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</si>
  <si>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</si>
  <si>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</si>
  <si>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</si>
  <si>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</si>
  <si>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</si>
  <si>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</si>
  <si>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</si>
  <si>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</si>
  <si>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</si>
  <si>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</si>
  <si>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</si>
  <si>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</si>
  <si>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</si>
  <si>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</si>
  <si>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</si>
  <si>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</si>
  <si>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</si>
  <si>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</si>
  <si>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</si>
  <si>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</si>
  <si>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</si>
  <si>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</si>
  <si>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</si>
  <si>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</si>
  <si>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</si>
  <si>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</si>
  <si>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</si>
  <si>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</si>
  <si>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</si>
  <si>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</si>
  <si>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</si>
  <si>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</si>
  <si>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</si>
  <si>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</si>
  <si>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</si>
  <si>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</si>
  <si>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</si>
  <si>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</si>
  <si>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</si>
  <si>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</si>
  <si>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</si>
  <si>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</si>
  <si>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</si>
  <si>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</si>
  <si>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</si>
  <si>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</si>
  <si>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</si>
  <si>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</si>
  <si>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</si>
  <si>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</si>
  <si>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</si>
  <si>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</si>
  <si>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</si>
  <si>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</si>
  <si>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</si>
  <si>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</si>
  <si>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</si>
  <si>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</si>
  <si>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</si>
  <si>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</si>
  <si>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</si>
  <si>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</si>
  <si>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</si>
  <si>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</si>
  <si>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</si>
  <si>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</si>
  <si>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</si>
  <si>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</si>
  <si>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</si>
  <si>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</si>
  <si>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</si>
  <si>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</si>
  <si>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</si>
  <si>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</si>
  <si>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</si>
  <si>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</si>
  <si>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</si>
  <si>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</si>
  <si>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</si>
  <si>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</si>
  <si>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</si>
  <si>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</si>
  <si>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</si>
  <si>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</si>
  <si>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</si>
  <si>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</si>
  <si>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</si>
  <si>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</si>
  <si>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</si>
  <si>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</si>
  <si>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</si>
  <si>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</si>
  <si>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</si>
  <si>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</si>
  <si>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</si>
  <si>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</si>
  <si>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</si>
  <si>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</si>
  <si>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</si>
  <si>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</si>
  <si>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</si>
  <si>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</si>
  <si>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</si>
  <si>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</si>
  <si>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</si>
  <si>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</si>
  <si>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</si>
  <si>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</si>
  <si>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</si>
  <si>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</si>
  <si>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</si>
  <si>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</si>
  <si>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</si>
  <si>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</si>
  <si>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</si>
  <si>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</si>
  <si>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</si>
  <si>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</si>
  <si>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</si>
  <si>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</si>
  <si>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</si>
  <si>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</si>
  <si>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</si>
  <si>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</si>
  <si>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</si>
  <si>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</si>
  <si>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</si>
  <si>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</si>
  <si>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</si>
  <si>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</si>
  <si>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</si>
  <si>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</si>
  <si>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</si>
  <si>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</si>
  <si>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</si>
  <si>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</si>
  <si>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</si>
  <si>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</si>
  <si>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</si>
  <si>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</si>
  <si>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</si>
  <si>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</si>
  <si>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</si>
  <si>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</si>
  <si>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</si>
  <si>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</si>
  <si>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</si>
  <si>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</si>
  <si>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</si>
  <si>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</si>
  <si>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</si>
  <si>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</si>
  <si>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</si>
  <si>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</si>
  <si>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</si>
  <si>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</si>
  <si>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</si>
  <si>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</si>
  <si>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</si>
  <si>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</si>
  <si>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</si>
  <si>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</si>
  <si>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</si>
  <si>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</si>
  <si>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</si>
  <si>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</si>
  <si>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</si>
  <si>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</si>
  <si>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</si>
  <si>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</si>
  <si>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</si>
  <si>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</si>
  <si>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</si>
  <si>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</si>
  <si>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</si>
  <si>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</si>
  <si>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</si>
  <si>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</si>
  <si>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</si>
  <si>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</si>
  <si>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</si>
  <si>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</si>
  <si>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</si>
  <si>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</si>
  <si>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</si>
  <si>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</si>
  <si>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</si>
  <si>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</si>
  <si>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</si>
  <si>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</si>
  <si>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</si>
  <si>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</si>
  <si>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</si>
  <si>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</si>
  <si>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</si>
  <si>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</si>
  <si>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</si>
  <si>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</si>
  <si>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</si>
  <si>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</si>
  <si>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</si>
  <si>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</si>
  <si>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</si>
  <si>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</si>
  <si>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</si>
  <si>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</si>
  <si>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</si>
  <si>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</si>
  <si>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</si>
  <si>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</si>
  <si>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</si>
  <si>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</si>
  <si>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</si>
  <si>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</si>
  <si>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</si>
  <si>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</si>
  <si>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</si>
  <si>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</si>
  <si>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</si>
  <si>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</si>
  <si>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</si>
  <si>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</si>
  <si>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</si>
  <si>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</si>
  <si>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</si>
  <si>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</si>
  <si>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</si>
  <si>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</si>
  <si>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</si>
  <si>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</si>
  <si>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</si>
  <si>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</si>
  <si>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</si>
  <si>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</si>
  <si>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</si>
  <si>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</si>
  <si>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</si>
  <si>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</si>
  <si>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</si>
  <si>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</si>
  <si>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</si>
  <si>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</si>
  <si>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</si>
  <si>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</si>
  <si>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</si>
  <si>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</si>
  <si>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</si>
  <si>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</si>
  <si>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</si>
  <si>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</si>
  <si>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</si>
  <si>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</si>
  <si>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</si>
  <si>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</si>
  <si>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</si>
  <si>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</si>
  <si>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</si>
  <si>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</si>
  <si>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</si>
  <si>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</si>
  <si>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</si>
  <si>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</si>
  <si>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</si>
  <si>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</si>
  <si>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</si>
  <si>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</si>
  <si>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</si>
  <si>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</si>
  <si>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</si>
  <si>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</si>
  <si>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</si>
  <si>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</si>
  <si>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</si>
  <si>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</si>
  <si>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</si>
  <si>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</si>
  <si>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</si>
  <si>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</si>
  <si>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</si>
  <si>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</si>
  <si>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</si>
  <si>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</si>
  <si>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</si>
  <si>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</si>
  <si>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</si>
  <si>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</si>
  <si>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</si>
  <si>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</si>
  <si>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</si>
  <si>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</si>
  <si>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</si>
  <si>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</si>
  <si>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</si>
  <si>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</si>
  <si>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</si>
  <si>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</si>
  <si>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</si>
  <si>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</si>
  <si>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</si>
  <si>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</si>
  <si>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</si>
  <si>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</si>
  <si>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</si>
  <si>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</si>
  <si>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</si>
  <si>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</si>
  <si>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</si>
  <si>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</si>
  <si>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</si>
  <si>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</si>
  <si>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</si>
  <si>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</si>
  <si>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</si>
  <si>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</si>
  <si>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</si>
  <si>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</si>
  <si>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</si>
  <si>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</si>
  <si>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</si>
  <si>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</si>
  <si>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</si>
  <si>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</si>
  <si>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</si>
  <si>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</si>
  <si>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</si>
  <si>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</si>
  <si>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</si>
  <si>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</si>
  <si>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</si>
  <si>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</si>
  <si>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</si>
  <si>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</si>
  <si>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</si>
  <si>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</si>
  <si>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</si>
  <si>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</si>
  <si>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</si>
  <si>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</si>
  <si>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</si>
  <si>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</si>
  <si>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</si>
  <si>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</si>
  <si>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</si>
  <si>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</si>
  <si>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</si>
  <si>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</si>
  <si>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</si>
  <si>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</si>
  <si>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</si>
  <si>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</si>
  <si>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</si>
  <si>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</si>
  <si>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</si>
  <si>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</si>
  <si>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</si>
  <si>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</si>
  <si>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</si>
  <si>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</si>
  <si>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</si>
  <si>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</si>
  <si>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</si>
  <si>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</si>
  <si>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</si>
  <si>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</si>
  <si>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</si>
  <si>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</si>
  <si>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</si>
  <si>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</si>
  <si>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</si>
  <si>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</si>
  <si>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</si>
  <si>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</si>
  <si>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</si>
  <si>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</si>
  <si>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</si>
  <si>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</si>
  <si>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</si>
  <si>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</si>
  <si>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</si>
  <si>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</si>
  <si>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</si>
  <si>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</si>
  <si>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</si>
  <si>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</si>
  <si>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</si>
  <si>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</si>
  <si>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</si>
  <si>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</si>
  <si>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</si>
  <si>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</si>
  <si>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</si>
  <si>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</si>
  <si>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</si>
  <si>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</si>
  <si>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</si>
  <si>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</si>
  <si>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</si>
  <si>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</si>
  <si>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</si>
  <si>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</si>
  <si>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</si>
  <si>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</si>
  <si>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</si>
  <si>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</si>
  <si>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</si>
  <si>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</si>
  <si>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</si>
  <si>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</si>
  <si>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</si>
  <si>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</si>
  <si>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</si>
  <si>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</si>
  <si>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</si>
  <si>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</si>
  <si>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</si>
  <si>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</si>
  <si>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</si>
  <si>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</si>
  <si>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</si>
  <si>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</si>
  <si>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</si>
  <si>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</si>
  <si>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</si>
  <si>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</si>
  <si>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</si>
  <si>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</si>
  <si>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</si>
  <si>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</si>
  <si>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</si>
  <si>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</si>
  <si>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</si>
  <si>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</si>
  <si>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</si>
  <si>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</si>
  <si>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</si>
  <si>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</si>
  <si>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</si>
  <si>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</si>
  <si>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</si>
  <si>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</si>
  <si>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</si>
  <si>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</si>
  <si>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</si>
  <si>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</si>
  <si>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</si>
  <si>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</si>
  <si>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</si>
  <si>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</si>
  <si>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</si>
  <si>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</si>
  <si>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</si>
  <si>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</si>
  <si>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</si>
  <si>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</si>
  <si>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</si>
  <si>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</si>
  <si>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</si>
  <si>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Team at site</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</si>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</sst>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304.98875104166655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45967.937176967593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45967.937176967593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45967.937176967593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45967.937176967593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45967.937176967593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45967.937176967593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45967.937176967593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45967.937176967593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45967.937176967593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45967.937176967593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45967.937176967593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45967.937176967593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45967.937176967593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45967.937176967593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45967.937176967593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45967.937176967593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45967.937176967593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45967.937176967593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45967.937176967593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45967.937176967593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45967.937176967593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45967.937176967593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45967.937176967593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45967.937176967593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45967.937176967593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45967.937176967593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45967.937176967593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45967.937176967593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45967.937176967593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45967.937176967593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45967.937176967593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45967.937176967593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45967.937176967593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45967.937176967593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45967.937176967593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45967.937176967593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45967.937176967593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45967.937176967593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45967.937176967593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45967.937176967593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45967.937176967593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45967.937176967593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45967.937176967593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45967.937176967593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45967.937176967593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45967.937176967593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45967.937176967593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45967.937176967593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45967.937176967593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45967.937176967593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45967.937176967593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45967.937176967593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45967.937176967593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45967.937176967593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45967.937176967593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45967.937176967593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45967.937176967593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45967.937176967593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45967.937176967593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45967.937176967593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45967.937176967593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45967.937176967593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45967.937176967593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45967.937176967593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45967.937176967593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45967.937176967593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45967.937176967593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45967.937176967593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45967.937176967593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45967.937176967593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45967.937176967593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45967.937176967593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45967.937176967593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45967.937176967593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45967.937176967593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45967.937176967593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45967.937176967593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45967.937176967593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45967.937176967593</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45967.937176967593</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45967.937176967593</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142.93733900463121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9.2663078707118984E-2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45967.937176967593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45967.937176967593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45967.937176967593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45967.937176967593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45967.937176967593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45967.937176967593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45967.937176967593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45967.937176967593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45967.937176967593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45967.937176967593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45967.937176967593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45967.937176967593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45967.937176967593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45967.937176967593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45967.937176967593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45967.937176967593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45967.937176967593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45967.937176967593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45967.937176967593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45967.937176967593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45967.937176967593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45967.937176967593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45967.937176967593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45967.937176967593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45967.937176967593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45967.937176967593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45967.937176967593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45967.937176967593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45967.937176967593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45967.937176967593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45967.937176967593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45967.937176967593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45967.937176967593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45967.937176967593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45967.937176967593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45967.937176967593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45967.937176967593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45967.937176967593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45967.937176967593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45967.937176967593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45967.937176967593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45967.937176967593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45967.937176967593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45967.937176967593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45967.937176967593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45967.937176967593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45967.937176967593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45967.937176967593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45967.937176967593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45967.937176967593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45967.937176967593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45967.937176967593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45967.937176967593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45967.937176967593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45967.937176967593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45967.937176967593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45967.937176967593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45967.937176967593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45967.937176967593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45967.937176967593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45967.937176967593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45967.937176967593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45967.937176967593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45967.937176967593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45967.937176967593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45967.937176967593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45967.937176967593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45967.937176967593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45967.937176967593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45967.937176967593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45967.937176967593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45967.937176967593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45967.937176967593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45967.937176967593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45967.937176967593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45967.937176967593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45967.937176967593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45967.937176967593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45967.937176967593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45967.937176967593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45967.937176967593</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45967.937176967593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45967.937176967593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45967.937176967593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45967.937176967593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45967.937176967593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45967.937176967593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45967.937176967593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45967.937176967593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45967.937176967593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45967.937176967593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45967.937176967593</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45967.937176967593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45967.937176967593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45967.937176967593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45967.937176967593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45967.937176967593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45967.937176967593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45967.937176967593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45967.937176967593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45967.937176967593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45967.937176967593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45967.937176967593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45967.937176967593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45967.937176967593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45967.937176967593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45967.937176967593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45967.937176967593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45967.937176967593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45967.937176967593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45967.937176967593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45967.937176967593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45967.937176967593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45967.937176967593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45967.937176967593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45967.937176967593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45967.937176967593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45967.937176967593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45967.937176967593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45967.937176967593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45967.937176967593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45967.937176967593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45967.937176967593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45967.937176967593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45967.937176967593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45967.937176967593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45967.937176967593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45967.937176967593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45967.937176967593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45967.937176967593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45967.937176967593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45967.937176967593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45967.937176967593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45967.937176967593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45967.937176967593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45967.937176967593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45967.937176967593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45967.937176967593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45967.937176967593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45967.937176967593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45967.937176967593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45967.937176967593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45967.937176967593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45967.937176967593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45967.937176967593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45967.937176967593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45967.937176967593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45967.937176967593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45967.937176967593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45967.937176967593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45967.937176967593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45967.937176967593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45967.937176967593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45967.937176967593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45967.937176967593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45967.937176967593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45967.937176967593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45967.937176967593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45967.937176967593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45967.937176967593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45967.937176967593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45967.937176967593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45967.937176967593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45967.937176967593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45967.937176967593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45967.937176967593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45967.937176967593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45967.937176967593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45967.937176967593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45967.937176967593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45967.937176967593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45967.937176967593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45967.937176967593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45967.937176967593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45967.937176967593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45967.937176967593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45967.937176967593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45967.937176967593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45967.937176967593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45967.937176967593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45967.937176967593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45967.937176967593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45967.937176967593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45967.937176967593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45967.937176967593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45967.937176967593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45967.937176967593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45967.937176967593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45967.937176967593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45967.937176967593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45967.937176967593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45967.937176967593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45967.937176967593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45967.937176967593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45967.937176967593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45967.937176967593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45967.937176967593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45967.937176967593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45967.937176967593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45967.937176967593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45967.937176967593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45967.937176967593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45967.937176967593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45967.937176967593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45967.937176967593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45967.937176967593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45967.937176967593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45967.937176967593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45967.937176967593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45967.937176967593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45967.937176967593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45967.937176967593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45967.937176967593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45967.937176967593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45967.937176967593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45967.937176967593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45967.937176967593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45967.937176967593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45967.937176967593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45967.937176967593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45967.937176967593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45967.937176967593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45967.937176967593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45967.937176967593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45967.937176967593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45967.937176967593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45967.937176967593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45967.937176967593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45967.937176967593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45967.937176967593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45967.937176967593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45967.937176967593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45967.937176967593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45967.937176967593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45967.937176967593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45967.937176967593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45967.937176967593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45967.937176967593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45967.937176967593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45967.937176967593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45967.937176967593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45967.937176967593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45967.937176967593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45967.937176967593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45967.937176967593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45967.937176967593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45967.937176967593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45967.937176967593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45967.937176967593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45967.937176967593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45967.937176967593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45967.937176967593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45967.937176967593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45967.937176967593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45967.937176967593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45967.937176967593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45967.937176967593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45967.937176967593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45967.937176967593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45967.937176967593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45967.937176967593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45967.937176967593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45967.937176967593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45967.937176967593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45967.937176967593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45967.937176967593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45967.937176967593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45967.937176967593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45967.937176967593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45967.937176967593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45967.937176967593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45967.937176967593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45967.937176967593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45967.937176967593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45967.937176967593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45967.937176967593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45967.937176967593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45967.937176967593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45967.937176967593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45967.937176967593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45967.937176967593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45967.937176967593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45967.937176967593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45967.937176967593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45967.937176967593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45967.937176967593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45967.937176967593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45967.937176967593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45967.937176967593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45967.937176967593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45967.937176967593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45967.937176967593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45967.937176967593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45967.937176967593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45967.937176967593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45967.937176967593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45967.937176967593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45967.937176967593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45967.937176967593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45967.937176967593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45967.937176967593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45967.937176967593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45967.937176967593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45967.937176967593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45967.937176967593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45967.937176967593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45967.937176967593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45967.937176967593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45967.937176967593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45967.937176967593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45967.937176967593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45967.937176967593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45967.937176967593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45967.937176967593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45967.937176967593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45967.937176967593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45967.937176967593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45967.937176967593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45967.937176967593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45967.937176967593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45967.937176967593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45967.937176967593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45967.937176967593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45967.937176967593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45967.937176967593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45967.937176967593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45967.937176967593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45967.937176967593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45967.937176967593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45967.937176967593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45967.937176967593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45967.937176967593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45967.937176967593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45967.937176967593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45967.937176967593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45967.937176967593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45967.937176967593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45967.937176967593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45967.937176967593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45967.937176967593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45967.937176967593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45967.937176967593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45967.937176967593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45967.937176967593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45967.937176967593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45967.937176967593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45967.937176967593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45967.937176967593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45967.937176967593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45967.937176967593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45967.937176967593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45967.937176967593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45967.937176967593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45967.937176967593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45967.937176967593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45967.937176967593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45967.937176967593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45967.937176967593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45967.937176967593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45967.937176967593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45967.937176967593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45967.937176967593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45967.937176967593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45967.937176967593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45967.937176967593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45967.937176967593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45967.937176967593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45967.937176967593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45967.937176967593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45967.937176967593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45967.937176967593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45967.937176967593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45967.937176967593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45967.937176967593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45967.937176967593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45967.937176967593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45967.937176967593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45967.937176967593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45967.937176967593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45967.937176967593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45967.937176967593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45967.937176967593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45967.937176967593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45967.937176967593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45967.937176967593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45967.937176967593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45967.937176967593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45967.937176967593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45967.937176967593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45967.937176967593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45967.937176967593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45967.937176967593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45967.937176967593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45967.937176967593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45967.937176967593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45967.937176967593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45967.937176967593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45967.937176967593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45967.937176967593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45967.937176967593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45967.937176967593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45967.937176967593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45967.937176967593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45967.937176967593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45967.937176967593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45967.937176967593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45967.937176967593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45967.937176967593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45967.937176967593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45967.937176967593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45967.937176967593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45967.937176967593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45967.937176967593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45967.937176967593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45967.937176967593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45967.937176967593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45967.937176967593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45967.937176967593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45967.937176967593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45967.937176967593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45967.937176967593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45967.937176967593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45967.937176967593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45967.937176967593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45967.937176967593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45967.937176967593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45967.937176967593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45967.937176967593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45967.937176967593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45967.937176967593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45967.937176967593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45967.937176967593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45967.937176967593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45967.937176967593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45967.937176967593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45967.937176967593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45967.937176967593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45967.937176967593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45967.937176967593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45967.937176967593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45967.937176967593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45967.937176967593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45967.937176967593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45967.937176967593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45967.937176967593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45967.937176967593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45967.937176967593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45967.937176967593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45967.937176967593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45967.937176967593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45967.937176967593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45967.937176967593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45967.937176967593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45967.937176967593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45967.937176967593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45967.937176967593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45967.937176967593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45967.937176967593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45967.937176967593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45967.937176967593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45967.937176967593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45967.937176967593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45967.937176967593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45967.937176967593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45967.937176967593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45967.937176967593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45967.937176967593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45967.937176967593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45967.937176967593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45967.937176967593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45967.937176967593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45967.937176967593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45967.937176967593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45967.937176967593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45967.937176967593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45967.937176967593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45967.937176967593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45967.937176967593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45967.937176967593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45967.937176967593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45967.937176967593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45967.937176967593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45967.937176967593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45967.937176967593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45967.937176967593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45967.937176967593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45967.937176967593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45967.937176967593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45967.937176967593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45967.937176967593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45967.937176967593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45967.937176967593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45967.937176967593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45967.937176967593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45967.937176967593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45967.937176967593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45967.937176967593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45967.937176967593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45967.937176967593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45967.937176967593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45967.937176967593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45967.937176967593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45967.937176967593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45967.937176967593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45967.937176967593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45967.937176967593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45967.937176967593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45967.937176967593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45967.937176967593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45967.937176967593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45967.937176967593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45967.937176967593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45967.937176967593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45967.937176967593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45967.937176967593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45967.937176967593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45967.937176967593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45967.937176967593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45967.937176967593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45967.937176967593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45967.937176967593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45967.937176967593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45967.937176967593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45967.937176967593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45967.937176967593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45967.937176967593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45967.937176967593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45967.937176967593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45967.937176967593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45967.937176967593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45967.937176967593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45967.937176967593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45967.937176967593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45967.937176967593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45967.937176967593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45967.937176967593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45967.937176967593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45967.937176967593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45967.937176967593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45967.937176967593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45967.937176967593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45967.937176967593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45967.937176967593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45967.937176967593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45967.937176967593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45967.937176967593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45967.937176967593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45967.937176967593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45967.937176967593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45967.937176967593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45967.937176967593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45967.937176967593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45967.937176967593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45967.937176967593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45967.937176967593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45967.937176967593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45967.937176967593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45967.937176967593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45967.937176967593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45967.937176967593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45967.937176967593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45967.937176967593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45967.937176967593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45967.937176967593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45967.937176967593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45967.937176967593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45967.937176967593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45967.937176967593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45967.937176967593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45967.937176967593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45967.937176967593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45967.937176967593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45967.937176967593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45967.937176967593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45967.937176967593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45967.937176967593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45967.937176967593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45967.937176967593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45967.937176967593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45967.937176967593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45967.937176967593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45967.937176967593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45967.937176967593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45967.937176967593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45967.937176967593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45967.937176967593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45967.937176967593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45967.937176967593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45967.937176967593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45967.937176967593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45967.937176967593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45967.937176967593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45967.937176967593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45967.937176967593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45967.937176967593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45967.937176967593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45967.937176967593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45967.937176967593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45967.937176967593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45967.937176967593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45967.937176967593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45967.937176967593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45967.937176967593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45967.937176967593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45967.937176967593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45967.937176967593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45967.937176967593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45967.937176967593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45967.937176967593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45967.937176967593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45967.937176967593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45967.937176967593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45967.937176967593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45967.937176967593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45967.937176967593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45967.937176967593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45967.937176967593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45967.937176967593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45967.937176967593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45967.937176967593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45967.937176967593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45967.937176967593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45967.937176967593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45967.937176967593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45967.937176967593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45967.937176967593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45967.937176967593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45967.937176967593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45967.937176967593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45967.937176967593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45967.937176967593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45967.937176967593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45967.937176967593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45967.937176967593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45967.937176967593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45967.937176967593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45967.937176967593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45967.937176967593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45967.937176967593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45967.937176967593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45967.937176967593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45967.937176967593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45967.937176967593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45967.937176967593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45967.937176967593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45967.937176967593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45967.937176967593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45967.937176967593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45967.937176967593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45967.937176967593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45967.937176967593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45967.937176967593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45967.937176967593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45967.937176967593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45967.937176967593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45967.937176967593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45967.937176967593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45967.937176967593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45967.937176967593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45967.937176967593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45967.937176967593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45967.937176967593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45967.937176967593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45967.937176967593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45967.937176967593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45967.937176967593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45967.937176967593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45967.937176967593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45967.937176967593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45967.937176967593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45967.937176967593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45967.937176967593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45967.937176967593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45967.937176967593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45967.937176967593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45967.937176967593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45967.937176967593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45967.937176967593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45967.937176967593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45967.937176967593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45967.937176967593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45967.937176967593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45967.937176967593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45967.937176967593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45967.937176967593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45967.937176967593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45967.937176967593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45967.937176967593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45967.937176967593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45967.937176967593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45967.937176967593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45967.937176967593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45967.937176967593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45967.937176967593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45967.937176967593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45967.937176967593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45967.937176967593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45967.937176967593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45967.937176967593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45967.937176967593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45967.937176967593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45967.937176967593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45967.937176967593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45967.937176967593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45967.937176967593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45967.937176967593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45967.937176967593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45967.937176967593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45967.937176967593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45967.937176967593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45967.937176967593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45967.937176967593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45967.937176967593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45967.937176967593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45967.937176967593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45967.937176967593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45967.937176967593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45967.937176967593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45967.937176967593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45967.937176967593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45967.937176967593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45967.937176967593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45967.937176967593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45967.937176967593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45967.937176967593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45967.937176967593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45967.937176967593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45967.937176967593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45967.937176967593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45967.937176967593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45967.937176967593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45967.937176967593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45967.937176967593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45967.937176967593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45967.937176967593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45967.937176967593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45967.937176967593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45967.937176967593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45967.937176967593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45967.937176967593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45967.937176967593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45967.937176967593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45967.937176967593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45967.937176967593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45967.937176967593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45967.937176967593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45967.937176967593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45967.937176967593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45967.937176967593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45967.937176967593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45967.937176967593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45967.937176967593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45967.937176967593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45967.937176967593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45967.937176967593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45967.937176967593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45967.937176967593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45967.937176967593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45967.937176967593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45967.937176967593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45967.937176967593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45967.937176967593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45967.937176967593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45967.937176967593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45967.937176967593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45967.937176967593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45967.937176967593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45967.937176967593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45967.937176967593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45967.937176967593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45967.937176967593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45967.937176967593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45967.937176967593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45967.937176967593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45967.937176967593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45967.937176967593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45967.937176967593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45967.937176967593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45967.937176967593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45967.937176967593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45967.937176967593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45967.937176967593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45967.937176967593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45967.937176967593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45967.937176967593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45967.937176967593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45967.937176967593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45967.937176967593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45967.937176967593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45967.937176967593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45967.937176967593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45967.937176967593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45967.937176967593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45967.937176967593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45967.937176967593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45967.937176967593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45967.937176967593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45967.937176967593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45967.937176967593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45967.937176967593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45967.937176967593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45967.937176967593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45967.937176967593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45967.937176967593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45967.937176967593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45967.937176967593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45967.937176967593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45967.937176967593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45967.937176967593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45967.937176967593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45967.937176967593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45967.937176967593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45967.937176967593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45967.937176967593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45967.937176967593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45967.937176967593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45967.937176967593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45967.937176967593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45967.937176967593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45967.937176967593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45967.937176967593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45967.937176967593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45967.937176967593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45967.937176967593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45967.937176967593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45967.937176967593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45967.937176967593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45967.937176967593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45967.937176967593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45967.937176967593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45967.937176967593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45967.937176967593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45967.937176967593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45967.937176967593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45967.937176967593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45967.937176967593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45967.937176967593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45967.937176967593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45967.937176967593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45967.937176967593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45967.937176967593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45967.937176967593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45967.937176967593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45967.937176967593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45967.937176967593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45967.937176967593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45967.937176967593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45967.937176967593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45967.937176967593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45967.937176967593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45967.937176967593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45967.937176967593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45967.937176967593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45967.937176967593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45967.937176967593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45967.937176967593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45967.937176967593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45967.937176967593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45967.937176967593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45967.937176967593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45967.937176967593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45967.937176967593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45967.937176967593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45967.937176967593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45967.937176967593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45967.937176967593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45967.937176967593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45967.937176967593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45967.937176967593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45967.937176967593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45967.937176967593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45967.937176967593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45967.937176967593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45967.937176967593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45967.937176967593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45967.937176967593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45967.937176967593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45967.937176967593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45967.937176967593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45967.937176967593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45967.937176967593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45967.937176967593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45967.937176967593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45967.937176967593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45967.937176967593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45967.937176967593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45967.937176967593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45967.937176967593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45967.937176967593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45967.937176967593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45967.937176967593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45967.937176967593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45967.937176967593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45967.937176967593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45967.937176967593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45967.937176967593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45967.937176967593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45967.937176967593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45967.937176967593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45967.937176967593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45967.937176967593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45967.937176967593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45967.937176967593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45967.937176967593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45967.937176967593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45967.937176967593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45967.937176967593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45967.937176967593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45967.937176967593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45967.937176967593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45967.937176967593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45967.937176967593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45967.937176967593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45967.937176967593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45967.937176967593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45967.937176967593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45967.937176967593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45967.937176967593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45967.937176967593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45967.937176967593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45967.937176967593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45967.937176967593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45967.937176967593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45967.937176967593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45967.937176967593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45967.937176967593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45967.937176967593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45967.937176967593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45967.937176967593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45967.937176967593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45967.937176967593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45967.937176967593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45967.937176967593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45967.937176967593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45967.937176967593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45967.937176967593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45967.937176967593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45967.937176967593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45967.937176967593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45967.937176967593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45967.937176967593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45967.937176967593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45967.937176967593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45967.937176967593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45967.937176967593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45967.937176967593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45967.937176967593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45967.937176967593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45967.937176967593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45967.937176967593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45967.937176967593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45967.937176967593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45967.937176967593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45967.937176967593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45967.937176967593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45967.937176967593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45967.937176967593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45967.937176967593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45967.937176967593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45967.937176967593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45967.937176967593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45967.937176967593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45967.937176967593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45967.937176967593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45967.937176967593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45967.937176967593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45967.937176967593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45967.937176967593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45967.937176967593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45967.937176967593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45967.937176967593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45967.937176967593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45967.937176967593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45967.937176967593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45967.937176967593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45967.937176967593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45967.937176967593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45967.937176967593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45967.937176967593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45967.937176967593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45967.937176967593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45967.937176967593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45967.937176967593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45967.937176967593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45967.937176967593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45967.937176967593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45967.937176967593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45967.937176967593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45967.937176967593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45967.937176967593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45967.937176967593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45967.937176967593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45967.937176967593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45967.937176967593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45967.937176967593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45967.937176967593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45967.937176967593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45967.937176967593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45967.937176967593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45967.937176967593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45967.937176967593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45967.937176967593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45967.937176967593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45967.937176967593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45967.937176967593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45967.937176967593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45967.937176967593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45967.937176967593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45967.937176967593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45967.937176967593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45967.937176967593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45967.937176967593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45967.937176967593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45967.937176967593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45967.937176967593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45967.937176967593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45967.937176967593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45967.937176967593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45967.937176967593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45967.937176967593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45967.937176967593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45967.937176967593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45967.937176967593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45967.937176967593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45967.937176967593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45967.937176967593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45967.937176967593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45967.937176967593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45967.937176967593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45967.937176967593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45967.937176967593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45967.937176967593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45967.937176967593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45967.937176967593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45967.937176967593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45967.937176967593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45967.937176967593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45967.937176967593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45967.937176967593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45967.937176967593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45967.937176967593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45967.937176967593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45967.937176967593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45967.937176967593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45967.937176967593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45967.937176967593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45967.937176967593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45967.937176967593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45967.937176967593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45967.937176967593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45967.937176967593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45967.937176967593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45967.937176967593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45967.937176967593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45967.937176967593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45967.937176967593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45967.937176967593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45967.937176967593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45967.937176967593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45967.937176967593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45967.937176967593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45967.937176967593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45967.937176967593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45967.937176967593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45967.937176967593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45967.937176967593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45967.937176967593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45967.937176967593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45967.937176967593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45967.937176967593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45967.937176967593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45967.937176967593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45967.937176967593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45967.937176967593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45967.937176967593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45967.937176967593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45967.937176967593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45967.937176967593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45967.937176967593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45967.937176967593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45967.937176967593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45967.937176967593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45967.937176967593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45967.937176967593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45967.937176967593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45967.937176967593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45967.937176967593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45967.937176967593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45967.937176967593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45967.937176967593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45967.937176967593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45967.937176967593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45967.937176967593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45967.937176967593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45967.937176967593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45967.937176967593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45967.937176967593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45967.937176967593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45967.937176967593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45967.937176967593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45967.937176967593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45967.937176967593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45967.937176967593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45967.937176967593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45967.937176967593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45967.937176967593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45967.937176967593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45967.937176967593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45967.937176967593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45967.937176967593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45967.937176967593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45967.937176967593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45967.937176967593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45967.937176967593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45967.937176967593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45967.937176967593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45967.937176967593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45967.937176967593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45967.937176967593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45967.937176967593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45967.937176967593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45967.937176967593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45967.937176967593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45967.937176967593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45967.937176967593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45967.937176967593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45967.937176967593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45967.937176967593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45967.937176967593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45967.937176967593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45967.937176967593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45967.937176967593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45967.937176967593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45967.937176967593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45967.937176967593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45967.937176967593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45967.937176967593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45967.937176967593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45967.937176967593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45967.937176967593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45967.937176967593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45967.937176967593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45967.937176967593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264.45645937499648</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45967.937176967593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45967.937176967593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45967.937176967593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45967.937176967593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45967.937176967593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45967.937176967593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45967.937176967593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45967.937176967593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45967.937176967593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45967.937176967593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45967.937176967593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45967.937176967593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45967.937176967593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45967.937176967593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45967.937176967593</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45967.937176967593</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45967.937176967593</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45967.937176967593</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45967.937176967593</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45967.937176967593</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45967.937176967593</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45967.937176967593</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45967.937176967593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45967.937176967593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45967.937176967593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45967.937176967593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45967.937176967593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45967.937176967593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45967.937176967593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45967.937176967593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45967.937176967593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45967.937176967593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45967.937176967593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45967.937176967593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45967.937176967593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45967.937176967593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45967.937176967593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45967.937176967593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45967.937176967593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45967.937176967593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45967.937176967593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45967.937176967593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45967.937176967593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45967.937176967593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45967.937176967593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45967.937176967593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45967.937176967593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45967.937176967593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45967.937176967593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45967.937176967593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45967.937176967593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45967.937176967593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45967.937176967593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45967.937176967593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45967.937176967593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45967.937176967593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45967.937176967593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45967.937176967593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45967.937176967593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45967.937176967593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45967.937176967593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45967.937176967593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45967.937176967593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45967.937176967593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45967.937176967593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45967.937176967593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45967.937176967593</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45967.937176967593</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45967.937176967593</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45967.937176967593</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45967.937176967593</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45967.937176967593</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45967.937176967593</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45967.937176967593</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45967.937176967593</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45967.937176967593</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45967.937176967593</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45967.937176967593</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45967.937176967593</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45967.937176967593</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45967.937176967593</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45967.937176967593</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45967.937176967593</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45967.937176967593</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45967.937176967593</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45967.937176967593</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45967.937176967593</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45967.937176967593</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45967.937176967593</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45967.937176967593</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45967.937176967593</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45967.937176967593</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45967.937176967593</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45967.937176967593</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45967.937176967593</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45967.937176967593</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45967.937176967593</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45967.937176967593</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45967.937176967593</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45967.937176967593</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45967.937176967593</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45967.937176967593</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45967.937176967593</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45967.937176967593</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45967.937176967593</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45967.937176967593</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45967.937176967593</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45967.937176967593</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45967.937176967593</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45967.937176967593</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45967.937176967593</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45967.937176967593</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45967.937176967593</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45967.937176967593</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45967.937176967593</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76.105116782404366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41.748299652776041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19.276065856480272</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9.6621412034437526E-2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45967.937176967593</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45967.937176967593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45967.937176967593</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45967.937176967593</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45967.937176967593</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45967.937176967593</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45967.937176967593</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45967.937176967593</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45967.937176967593</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45967.937176967593</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45967.937176967593</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45967.937176967593</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45967.937176967593</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45967.937176967593</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45967.937176967593</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45967.937176967593</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45967.937176967593</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45967.937176967593</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45967.937176967593</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45967.937176967593</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45967.937176967593</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45967.937176967593</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45967.937176967593</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45967.937176967593</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45967.937176967593</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45967.937176967593</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45967.937176967593</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45967.937176967593</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45967.937176967593</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45967.937176967593</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45967.937176967593</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45967.937176967593</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45967.937176967593</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45967.937176967593</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45967.937176967593</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45967.937176967593</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45967.937176967593</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45967.937176967593</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45967.937176967593</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45967.937176967593</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45967.937176967593</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45967.937176967593</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45967.937176967593</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45967.937176967593</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45967.937176967593</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45967.937176967593</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45967.937176967593</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45967.937176967593</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45967.937176967593</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45967.937176967593</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45967.937176967593</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45967.937176967593</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45967.937176967593</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45967.937176967593</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45967.937176967593</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45967.937176967593</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45967.937176967593</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45967.937176967593</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45967.937176967593</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45967.937176967593</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45967.937176967593</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45967.937176967593</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45967.937176967593</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45967.937176967593</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45967.937176967593</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45967.937176967593</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45967.937176967593</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45967.937176967593</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45967.937176967593</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45967.937176967593</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45967.937176967593</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45967.937176967593</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45967.937176967593</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45967.937176967593</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45967.937176967593</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45967.937176967593</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45967.937176967593</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45967.937176967593</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45967.937176967593</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45967.937176967593</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45967.937176967593</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45967.937176967593</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45967.937176967593</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45967.937176967593</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45967.937176967593</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45967.937176967593</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45967.937176967593</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45967.937176967593</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45967.937176967593</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45967.937176967593</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45967.937176967593</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45967.937176967593</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45967.937176967593</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45967.937176967593</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45967.937176967593</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45967.937176967593</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45967.937176967593</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45967.937176967593</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45967.937176967593</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45967.937176967593</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45967.937176967593</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45967.937176967593</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45967.937176967593</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45967.937176967593</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45967.937176967593</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45967.937176967593</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45967.937176967593</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45967.937176967593</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45967.937176967593</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45967.937176967593</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45967.937176967593</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45967.937176967593</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45967.937176967593</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45967.937176967593</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45967.937176967593</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45967.937176967593</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45967.937176967593</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45967.937176967593</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45967.937176967593</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45967.937176967593</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45967.937176967593</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45967.937176967593</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45967.937176967593</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45967.937176967593</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45967.937176967593</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45967.937176967593</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45967.937176967593</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45967.937176967593</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45967.937176967593</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45967.937176967593</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45967.937176967593</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45967.937176967593</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45967.937176967593</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45967.937176967593</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45967.937176967593</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45967.937176967593</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45967.937176967593</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45967.937176967593</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45967.937176967593</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45967.937176967593</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45967.937176967593</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45967.937176967593</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45967.937176967593</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45967.937176967593</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45967.937176967593</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45967.937176967593</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45967.937176967593</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45967.937176967593</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45967.937176967593</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45967.937176967593</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45967.937176967593</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45967.937176967593</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45967.937176967593</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45967.937176967593</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45967.937176967593</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45967.937176967593</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45967.937176967593</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45967.937176967593</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45967.937176967593</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45967.937176967593</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45967.937176967593</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45967.937176967593</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45967.937176967593</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45967.937176967593</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45967.937176967593</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45967.937176967593</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45967.937176967593</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45967.937176967593</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45967.937176967593</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45967.937176967593</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45967.937176967593</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45967.937176967593</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45967.937176967593</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45967.937176967593</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45967.937176967593</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45967.937176967593</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45967.937176967593</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45967.937176967593</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45967.937176967593</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45967.937176967593</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45967.937176967593</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45967.937176967593</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45967.937176967593</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45967.937176967593</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45967.937176967593</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45967.937176967593</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45967.937176967593</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45967.937176967593</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45967.937176967593</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45967.937176967593</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45967.937176967593</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45967.937176967593</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45967.937176967593</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45967.937176967593</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45967.937176967593</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45967.937176967593</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45967.937176967593</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45967.937176967593</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45967.937176967593</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45967.937176967593</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45967.937176967593</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45967.937176967593</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45967.937176967593</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45967.937176967593</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45967.937176967593</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45967.937176967593</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45967.937176967593</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45967.937176967593</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45967.937176967593</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45967.937176967593</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45967.937176967593</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45967.937176967593</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45967.937176967593</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45967.937176967593</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45967.937176967593</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45967.937176967593</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45967.937176967593</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45967.937176967593</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45967.937176967593</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45967.937176967593</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45967.937176967593</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45967.937176967593</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45967.937176967593</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45967.937176967593</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45967.937176967593</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45967.937176967593</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45967.937176967593</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45967.937176967593</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45967.937176967593</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45967.937176967593</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45967.937176967593</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45967.937176967593</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45967.937176967593</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45967.937176967593</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45967.937176967593</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45967.937176967593</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45967.937176967593</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45967.937176967593</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45967.937176967593</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45967.937176967593</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45967.937176967593</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45967.937176967593</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45967.937176967593</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45967.937176967593</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45967.937176967593</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45967.937176967593</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45967.937176967593</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45967.937176967593</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45967.937176967593</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45967.937176967593</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45967.937176967593</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45967.937176967593</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45967.937176967593</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45967.937176967593</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45967.937176967593</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45967.937176967593</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45967.937176967593</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45967.937176967593</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45967.937176967593</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45967.937176967593</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45967.937176967593</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45967.937176967593</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45967.937176967593</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45967.937176967593</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45967.937176967593</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45967.937176967593</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45967.937176967593</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45967.937176967593</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45967.937176967593</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45967.937176967593</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45967.937176967593</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45967.937176967593</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45967.937176967593</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45967.937176967593</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45967.937176967593</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45967.937176967593</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45967.937176967593</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45967.937176967593</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45967.937176967593</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45967.937176967593</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45967.937176967593</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45967.937176967593</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45967.937176967593</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45967.937176967593</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45967.937176967593</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45967.937176967593</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45967.937176967593</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R6</v>
      </c>
      <c r="C2" s="61"/>
      <c r="D2" s="61" t="s">
        <v>30800</v>
      </c>
      <c r="E2" s="61"/>
      <c r="F2" s="148"/>
      <c r="G2" s="149">
        <f ca="1">IFERROR(NOW()-F2,"-")</f>
        <v>45967.937176967593</v>
      </c>
      <c r="H2" s="150"/>
      <c r="I2" s="86" t="str">
        <f>IFERROR(VLOOKUP(D2,DB!A:F,6,0),"")</f>
        <v>SCECO+STB</v>
      </c>
      <c r="J2" s="61" t="str">
        <f>IFERROR(VLOOKUP(D2,DB!A:G,7,0),"")</f>
        <v>Good</v>
      </c>
      <c r="K2" s="151"/>
      <c r="L2" s="152" t="str">
        <f>IFERROR(VLOOKUP(D2,DB!A:I,9,0),"")</f>
        <v>Latis</v>
      </c>
    </row>
    <row r="3" spans="1:12" ht="31.5" customHeight="1">
      <c r="A3" s="86"/>
      <c r="B3" s="61" t="str">
        <f>IFERROR(VLOOKUP(D3,DB!A:K,11,0),"")</f>
        <v/>
      </c>
      <c r="C3" s="61"/>
      <c r="D3" s="61"/>
      <c r="E3" s="61"/>
      <c r="F3" s="148"/>
      <c r="G3" s="149">
        <f ca="1">IFERROR(NOW()-F3,"-")</f>
        <v>45967.937176967593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45967.937176967593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45967.937176967593</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45967.937176967593</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45967.937176967593</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45967.937176967593</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45967.937176967593</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45967.937176967593</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45967.937176967593</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45967.937176967593</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45967.937176967593</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45967.937176967593</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45967.937176967593</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45967.937176967593</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45967.937176967593</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45967.937176967593</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45967.937176967593</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45967.937176967593</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45967.937176967593</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45967.937176967593</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45967.937176967593</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45967.937176967593</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45967.937176967593</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45967.937176967593</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45967.937176967593</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45967.937176967593</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45967.937176967593</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2025-11-06T19:30:53Z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