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93" documentId="120_S{2AC9BD13-BADA-5192-A53E-5A8FF88502F6}" xr6:coauthVersionLast="47" xr6:coauthVersionMax="47" xr10:uidLastSave="{F270192E-D8B3-4AB3-84FD-F84BBAE25551}"/>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2" i="1" l="1"/>
  <c r="G12" i="4"/>
  <c r="G13" i="4"/>
  <c r="I3" i="4"/>
  <c r="J3" i="4"/>
  <c r="I4" i="4"/>
  <c r="J4" i="4"/>
  <c r="I5" i="4"/>
  <c r="J5" i="4"/>
  <c r="I6" i="4"/>
  <c r="J6" i="4"/>
  <c r="I7" i="4"/>
  <c r="J7"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3" i="4"/>
  <c r="G3" i="4"/>
  <c r="L3" i="4"/>
  <c r="B4" i="4"/>
  <c r="G4" i="4"/>
  <c r="L4" i="4"/>
  <c r="B5" i="4"/>
  <c r="G5" i="4"/>
  <c r="L5" i="4"/>
  <c r="B6" i="4"/>
  <c r="G6" i="4"/>
  <c r="L6" i="4"/>
  <c r="B7" i="4"/>
  <c r="G7" i="4"/>
  <c r="L7" i="4"/>
  <c r="B8" i="4"/>
  <c r="G8" i="4"/>
  <c r="I8" i="4"/>
  <c r="J8" i="4"/>
  <c r="L8" i="4"/>
  <c r="B9" i="4"/>
  <c r="G9" i="4"/>
  <c r="I9" i="4"/>
  <c r="J9" i="4"/>
  <c r="L9" i="4"/>
  <c r="B10" i="4"/>
  <c r="G10" i="4"/>
  <c r="J10" i="4"/>
  <c r="L10" i="4"/>
  <c r="B11" i="4"/>
  <c r="G11" i="4"/>
  <c r="I11" i="4"/>
  <c r="J11" i="4"/>
  <c r="L11"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<sst xmlns="http://schemas.openxmlformats.org/spreadsheetml/2006/main" count="180270" uniqueCount="39118">
  <si>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</si>
  <si>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</si>
  <si>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</si>
  <si>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</si>
  <si>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</si>
  <si>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</si>
  <si>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</si>
  <si>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</si>
  <si>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</si>
  <si>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</si>
  <si>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</si>
  <si>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</si>
  <si>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</si>
  <si>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</si>
  <si>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</si>
  <si>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</si>
  <si>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</si>
  <si>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</si>
  <si>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</si>
  <si>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</si>
  <si>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</si>
  <si>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</si>
  <si>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</si>
  <si>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</si>
  <si>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</si>
  <si>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</si>
  <si>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</si>
  <si>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</si>
  <si>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</si>
  <si>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</si>
  <si>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</si>
  <si>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</si>
  <si>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</si>
  <si>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</si>
  <si>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</si>
  <si>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</si>
  <si>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</si>
  <si>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</si>
  <si>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</si>
  <si>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</si>
  <si>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</si>
  <si>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</si>
  <si>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</si>
  <si>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</si>
  <si>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</si>
  <si>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</si>
  <si>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</si>
  <si>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</si>
  <si>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</si>
  <si>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</si>
  <si>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</si>
  <si>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</si>
  <si>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</si>
  <si>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</si>
  <si>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</si>
  <si>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</si>
  <si>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</si>
  <si>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</si>
  <si>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</si>
  <si>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</si>
  <si>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</si>
  <si>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</si>
  <si>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</si>
  <si>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</si>
  <si>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</si>
  <si>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</si>
  <si>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</si>
  <si>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</si>
  <si>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</si>
  <si>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</si>
  <si>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</si>
  <si>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</si>
  <si>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</si>
  <si>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</si>
  <si>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</si>
  <si>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</si>
  <si>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</si>
  <si>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</si>
  <si>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</si>
  <si>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</si>
  <si>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</si>
  <si>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</si>
  <si>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</si>
  <si>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</si>
  <si>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</si>
  <si>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</si>
  <si>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</si>
  <si>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</si>
  <si>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</si>
  <si>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</si>
  <si>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</si>
  <si>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</si>
  <si>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</si>
  <si>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</si>
  <si>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</si>
  <si>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</si>
  <si>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</si>
  <si>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</si>
  <si>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</si>
  <si>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</si>
  <si>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</si>
  <si>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</si>
  <si>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</si>
  <si>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</si>
  <si>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</si>
  <si>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</si>
  <si>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</si>
  <si>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</si>
  <si>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</si>
  <si>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</si>
  <si>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</si>
  <si>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</si>
  <si>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</si>
  <si>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</si>
  <si>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</si>
  <si>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</si>
  <si>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</si>
  <si>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</si>
  <si>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</si>
  <si>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</si>
  <si>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</si>
  <si>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</si>
  <si>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</si>
  <si>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</si>
  <si>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</si>
  <si>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</si>
  <si>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</si>
  <si>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</si>
  <si>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</si>
  <si>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</si>
  <si>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</si>
  <si>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</si>
  <si>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</si>
  <si>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</si>
  <si>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</si>
  <si>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</si>
  <si>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</si>
  <si>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</si>
  <si>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</si>
  <si>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</si>
  <si>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</si>
  <si>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</si>
  <si>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</si>
  <si>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</si>
  <si>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</si>
  <si>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</si>
  <si>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</si>
  <si>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</si>
  <si>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</si>
  <si>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</si>
  <si>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</si>
  <si>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</si>
  <si>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</si>
  <si>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</si>
  <si>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</si>
  <si>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</si>
  <si>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</si>
  <si>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</si>
  <si>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</si>
  <si>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</si>
  <si>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</si>
  <si>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</si>
  <si>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</si>
  <si>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</si>
  <si>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</si>
  <si>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</si>
  <si>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</si>
  <si>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</si>
  <si>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</si>
  <si>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</si>
  <si>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</si>
  <si>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</si>
  <si>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</si>
  <si>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</si>
  <si>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</si>
  <si>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</si>
  <si>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</si>
  <si>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</si>
  <si>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</si>
  <si>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</si>
  <si>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</si>
  <si>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</si>
  <si>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</si>
  <si>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</si>
  <si>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</si>
  <si>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</si>
  <si>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</si>
  <si>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</si>
  <si>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</si>
  <si>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</si>
  <si>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</si>
  <si>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</si>
  <si>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</si>
  <si>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</si>
  <si>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</si>
  <si>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</si>
  <si>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</si>
  <si>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</si>
  <si>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</si>
  <si>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</si>
  <si>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</si>
  <si>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</si>
  <si>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</si>
  <si>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</si>
  <si>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</si>
  <si>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</si>
  <si>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</si>
  <si>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</si>
  <si>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</si>
  <si>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</si>
  <si>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</si>
  <si>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</si>
  <si>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</si>
  <si>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</si>
  <si>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</si>
  <si>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</si>
  <si>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</si>
  <si>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</si>
  <si>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</si>
  <si>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</si>
  <si>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</si>
  <si>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</si>
  <si>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</si>
  <si>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</si>
  <si>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</si>
  <si>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</si>
  <si>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</si>
  <si>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</si>
  <si>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</si>
  <si>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</si>
  <si>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</si>
  <si>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</si>
  <si>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</si>
  <si>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</si>
  <si>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</si>
  <si>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</si>
  <si>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</si>
  <si>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</si>
  <si>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</si>
  <si>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</si>
  <si>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</si>
  <si>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</si>
  <si>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</si>
  <si>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</si>
  <si>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</si>
  <si>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</si>
  <si>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</si>
  <si>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</si>
  <si>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</si>
  <si>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</si>
  <si>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</si>
  <si>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</si>
  <si>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</si>
  <si>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</si>
  <si>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</si>
  <si>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</si>
  <si>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</si>
  <si>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</si>
  <si>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</si>
  <si>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</si>
  <si>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</si>
  <si>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</si>
  <si>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</si>
  <si>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</si>
  <si>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</si>
  <si>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</si>
  <si>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</si>
  <si>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</si>
  <si>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</si>
  <si>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</si>
  <si>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</si>
  <si>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</si>
  <si>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</si>
  <si>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</si>
  <si>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</si>
  <si>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</si>
  <si>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</si>
  <si>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</si>
  <si>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</si>
  <si>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</si>
  <si>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</si>
  <si>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</si>
  <si>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</si>
  <si>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</si>
  <si>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</si>
  <si>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</si>
  <si>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</si>
  <si>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</si>
  <si>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</si>
  <si>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</si>
  <si>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</si>
  <si>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</si>
  <si>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</si>
  <si>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</si>
  <si>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</si>
  <si>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</si>
  <si>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</si>
  <si>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</si>
  <si>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</si>
  <si>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</si>
  <si>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</si>
  <si>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</si>
  <si>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</si>
  <si>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</si>
  <si>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</si>
  <si>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</si>
  <si>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</si>
  <si>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</si>
  <si>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</si>
  <si>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</si>
  <si>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</si>
  <si>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</si>
  <si>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</si>
  <si>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</si>
  <si>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</si>
  <si>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</si>
  <si>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</si>
  <si>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</si>
  <si>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</si>
  <si>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</si>
  <si>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</si>
  <si>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</si>
  <si>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</si>
  <si>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</si>
  <si>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</si>
  <si>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</si>
  <si>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</si>
  <si>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</si>
  <si>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</si>
  <si>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</si>
  <si>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</si>
  <si>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</si>
  <si>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</si>
  <si>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</si>
  <si>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</si>
  <si>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</si>
  <si>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</si>
  <si>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</si>
  <si>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</si>
  <si>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</si>
  <si>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</si>
  <si>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</si>
  <si>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</si>
  <si>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</si>
  <si>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</si>
  <si>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</si>
  <si>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</si>
  <si>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</si>
  <si>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</si>
  <si>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</si>
  <si>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</si>
  <si>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</si>
  <si>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</si>
  <si>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</si>
  <si>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</si>
  <si>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</si>
  <si>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</si>
  <si>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</si>
  <si>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</si>
  <si>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</si>
  <si>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</si>
  <si>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</si>
  <si>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</si>
  <si>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</si>
  <si>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</si>
  <si>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</si>
  <si>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</si>
  <si>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</si>
  <si>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</si>
  <si>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</si>
  <si>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</si>
  <si>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</si>
  <si>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</si>
  <si>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</si>
  <si>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</si>
  <si>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</si>
  <si>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</si>
  <si>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</si>
  <si>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</si>
  <si>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</si>
  <si>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</si>
  <si>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</si>
  <si>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</si>
  <si>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</si>
  <si>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</si>
  <si>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</si>
  <si>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</si>
  <si>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</si>
  <si>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</si>
  <si>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</si>
  <si>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</si>
  <si>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</si>
  <si>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</si>
  <si>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</si>
  <si>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</si>
  <si>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</si>
  <si>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</si>
  <si>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</si>
  <si>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</si>
  <si>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</si>
  <si>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</si>
  <si>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</si>
  <si>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</si>
  <si>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</si>
  <si>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</si>
  <si>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</si>
  <si>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</si>
  <si>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</si>
  <si>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</si>
  <si>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</si>
  <si>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</si>
  <si>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</si>
  <si>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</si>
  <si>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</si>
  <si>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</si>
  <si>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</si>
  <si>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</si>
  <si>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</si>
  <si>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</si>
  <si>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</si>
  <si>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</si>
  <si>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</si>
  <si>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</si>
  <si>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</si>
  <si>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</si>
  <si>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</si>
  <si>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</si>
  <si>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</si>
  <si>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</si>
  <si>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</si>
  <si>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</si>
  <si>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</si>
  <si>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</si>
  <si>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</si>
  <si>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</si>
  <si>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</si>
  <si>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</si>
  <si>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</si>
  <si>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</si>
  <si>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</si>
  <si>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</si>
  <si>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</si>
  <si>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</si>
  <si>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</si>
  <si>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</si>
  <si>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</si>
  <si>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</si>
  <si>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</si>
  <si>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</si>
  <si>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</si>
  <si>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</si>
  <si>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</si>
  <si>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</si>
  <si>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</si>
  <si>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</si>
  <si>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</si>
  <si>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</si>
  <si>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</si>
  <si>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</si>
  <si>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</si>
  <si>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</si>
  <si>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</si>
  <si>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</si>
  <si>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</si>
  <si>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</si>
  <si>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</si>
  <si>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</si>
  <si>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</si>
  <si>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</si>
  <si>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</si>
  <si>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</si>
  <si>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</si>
  <si>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</si>
  <si>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</si>
  <si>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</si>
  <si>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</si>
  <si>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</si>
  <si>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</si>
  <si>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</si>
  <si>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</si>
  <si>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</si>
  <si>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</si>
  <si>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</si>
  <si>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</si>
  <si>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</si>
  <si>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</si>
  <si>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</si>
  <si>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</si>
  <si>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</si>
  <si>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</si>
  <si>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</si>
  <si>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</si>
  <si>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</si>
  <si>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</si>
  <si>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</si>
  <si>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</si>
  <si>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</si>
  <si>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</si>
  <si>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</si>
  <si>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</si>
  <si>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</si>
  <si>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</si>
  <si>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</si>
  <si>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</si>
  <si>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</si>
  <si>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</si>
  <si>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</si>
  <si>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</si>
  <si>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</si>
  <si>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</si>
  <si>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</si>
  <si>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</si>
  <si>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</si>
  <si>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</si>
  <si>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</si>
  <si>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</si>
  <si>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</si>
  <si>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</si>
  <si>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</si>
  <si>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</si>
  <si>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</si>
  <si>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</si>
  <si>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</si>
  <si>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</si>
  <si>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</si>
  <si>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</si>
  <si>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</si>
  <si>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</si>
  <si>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</si>
  <si>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</si>
  <si>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</si>
  <si>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</si>
  <si>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</si>
  <si>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</si>
  <si>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</si>
  <si>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</si>
  <si>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</si>
  <si>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</si>
  <si>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</si>
  <si>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</si>
  <si>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</si>
  <si>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</si>
  <si>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</si>
  <si>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</si>
  <si>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</si>
  <si>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</si>
  <si>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</si>
  <si>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</si>
  <si>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</si>
  <si>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</si>
  <si>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</si>
  <si>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</si>
  <si>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</si>
  <si>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</si>
  <si>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</si>
  <si>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</si>
  <si>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</si>
  <si>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</si>
  <si>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</si>
  <si>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</si>
  <si>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</si>
  <si>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</si>
  <si>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</si>
  <si>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</si>
  <si>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</si>
  <si>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</si>
  <si>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</si>
  <si>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</si>
  <si>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</si>
  <si>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</si>
  <si>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</si>
  <si>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</si>
  <si>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</si>
  <si>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</si>
  <si>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</si>
  <si>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</si>
  <si>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</si>
  <si>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</si>
  <si>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</si>
  <si>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</si>
  <si>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</si>
  <si>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</si>
  <si>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</si>
  <si>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</si>
  <si>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</si>
  <si>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</si>
  <si>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</si>
  <si>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</si>
  <si>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</si>
  <si>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</si>
  <si>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</si>
  <si>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</si>
  <si>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</si>
  <si>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</si>
  <si>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</si>
  <si>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</si>
  <si>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</si>
  <si>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</si>
  <si>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</si>
  <si>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</si>
  <si>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</si>
  <si>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</si>
  <si>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</si>
  <si>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</si>
  <si>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</si>
  <si>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</si>
  <si>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</si>
  <si>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</si>
  <si>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</si>
  <si>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</si>
  <si>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</si>
  <si>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</si>
  <si>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</si>
  <si>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</si>
  <si>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</si>
  <si>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</si>
  <si>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</si>
  <si>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</si>
  <si>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</si>
  <si>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</si>
  <si>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</si>
  <si>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</si>
  <si>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</si>
  <si>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</si>
  <si>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</si>
  <si>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</si>
  <si>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</si>
  <si>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</si>
  <si>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</si>
  <si>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</si>
  <si>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</si>
  <si>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</si>
  <si>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</si>
  <si>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</si>
  <si>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</si>
  <si>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</si>
  <si>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</si>
  <si>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</si>
  <si>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</si>
  <si>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</si>
  <si>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</si>
  <si>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</si>
  <si>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</si>
  <si>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</si>
  <si>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</si>
  <si>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</si>
  <si>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</si>
  <si>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</si>
  <si>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</si>
  <si>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</si>
  <si>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</si>
  <si>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</si>
  <si>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</si>
  <si>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</si>
  <si>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</si>
  <si>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</si>
  <si>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</si>
  <si>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</si>
  <si>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</si>
  <si>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</si>
  <si>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</si>
  <si>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</si>
  <si>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</si>
  <si>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</si>
  <si>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</si>
  <si>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</si>
  <si>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</si>
  <si>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</si>
  <si>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</si>
  <si>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</si>
  <si>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</si>
  <si>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</si>
  <si>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</si>
  <si>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</si>
  <si>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</si>
  <si>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</si>
  <si>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</si>
  <si>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</si>
  <si>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</si>
  <si>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</si>
  <si>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</si>
  <si>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</si>
  <si>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</si>
  <si>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</si>
  <si>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</si>
  <si>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</si>
  <si>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</si>
  <si>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</si>
  <si>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</si>
  <si>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</si>
  <si>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</si>
  <si>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</si>
  <si>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</si>
  <si>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</si>
  <si>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</si>
  <si>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</si>
  <si>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</si>
  <si>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</si>
  <si>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</si>
  <si>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</si>
  <si>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</si>
  <si>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</si>
  <si>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</si>
  <si>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</si>
  <si>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</si>
  <si>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</si>
  <si>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</si>
  <si>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</si>
  <si>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</si>
  <si>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</si>
  <si>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</si>
  <si>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</si>
  <si>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</si>
  <si>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</si>
  <si>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</si>
  <si>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</si>
  <si>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</si>
  <si>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</si>
  <si>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</si>
  <si>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</si>
  <si>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</si>
  <si>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</si>
  <si>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</si>
  <si>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</si>
  <si>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</si>
  <si>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</si>
  <si>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</si>
  <si>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</si>
  <si>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</si>
  <si>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</si>
  <si>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</si>
  <si>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</si>
  <si>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</si>
  <si>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</si>
  <si>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</si>
  <si>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</si>
  <si>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</si>
  <si>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</si>
  <si>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</si>
  <si>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</si>
  <si>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</si>
  <si>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</si>
  <si>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</si>
  <si>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</si>
  <si>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</si>
  <si>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</si>
  <si>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</si>
  <si>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</si>
  <si>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</si>
  <si>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</si>
  <si>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</si>
  <si>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</si>
  <si>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</si>
  <si>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</si>
  <si>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</si>
  <si>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</si>
  <si>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</si>
  <si>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</si>
  <si>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</si>
  <si>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</si>
  <si>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</si>
  <si>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</si>
  <si>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</si>
  <si>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</si>
  <si>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</si>
  <si>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</si>
  <si>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</si>
  <si>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</si>
  <si>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</si>
  <si>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</si>
  <si>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</si>
  <si>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</si>
  <si>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</si>
  <si>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</si>
  <si>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</si>
  <si>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</si>
  <si>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</si>
  <si>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</si>
  <si>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</si>
  <si>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</si>
  <si>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</si>
  <si>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</si>
  <si>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</si>
  <si>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</si>
  <si>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</si>
  <si>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</si>
  <si>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</si>
  <si>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</si>
  <si>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</si>
  <si>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</si>
  <si>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</si>
  <si>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</si>
  <si>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</si>
  <si>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</si>
  <si>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</si>
  <si>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</si>
  <si>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</si>
  <si>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</si>
  <si>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</si>
  <si>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</si>
  <si>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</si>
  <si>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</si>
  <si>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</si>
  <si>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</si>
  <si>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</si>
  <si>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</si>
  <si>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</si>
  <si>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</si>
  <si>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</si>
  <si>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</si>
  <si>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</si>
  <si>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</si>
  <si>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</si>
  <si>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</si>
  <si>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</si>
  <si>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</si>
  <si>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</si>
  <si>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</si>
  <si>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</si>
  <si>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</si>
  <si>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</si>
  <si>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</si>
  <si>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</si>
  <si>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</si>
  <si>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</si>
  <si>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</si>
  <si>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</si>
  <si>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</si>
  <si>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</si>
  <si>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</si>
  <si>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</si>
  <si>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</si>
  <si>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</si>
  <si>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</si>
  <si>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</si>
  <si>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</si>
  <si>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</si>
  <si>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</si>
  <si>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</si>
  <si>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</si>
  <si>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</si>
  <si>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</si>
  <si>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</si>
  <si>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</si>
  <si>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</si>
  <si>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</si>
  <si>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</si>
  <si>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</si>
  <si>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</si>
  <si>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</si>
  <si>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</si>
  <si>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</si>
  <si>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</si>
  <si>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</si>
  <si>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</si>
  <si>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</si>
  <si>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</si>
  <si>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</si>
  <si>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</si>
  <si>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</si>
  <si>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</si>
  <si>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</si>
  <si>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</si>
  <si>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</si>
  <si>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</si>
  <si>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</si>
  <si>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</si>
  <si>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</si>
  <si>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</si>
  <si>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</si>
  <si>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</si>
  <si>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</si>
  <si>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</si>
  <si>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</si>
  <si>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</si>
  <si>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</si>
  <si>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</si>
  <si>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</si>
  <si>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</si>
  <si>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</si>
  <si>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</si>
  <si>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</si>
  <si>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</si>
  <si>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</si>
  <si>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</si>
  <si>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</si>
  <si>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</si>
  <si>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</si>
  <si>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</si>
  <si>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</si>
  <si>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</si>
  <si>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</si>
  <si>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</si>
  <si>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</si>
  <si>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</si>
  <si>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</si>
  <si>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</si>
  <si>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</si>
  <si>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</si>
  <si>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</si>
  <si>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</si>
  <si>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</si>
  <si>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</si>
  <si>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</si>
  <si>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</si>
  <si>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</si>
  <si>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</si>
  <si>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</si>
  <si>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</si>
  <si>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</si>
  <si>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</si>
  <si>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</si>
  <si>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</si>
  <si>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</si>
  <si>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</si>
  <si>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</si>
  <si>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</si>
  <si>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</si>
  <si>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</si>
  <si>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</si>
  <si>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</si>
  <si>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</si>
  <si>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</si>
  <si>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</si>
  <si>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</si>
  <si>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</si>
  <si>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</si>
  <si>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</si>
  <si>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</si>
  <si>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</si>
  <si>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</si>
  <si>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</si>
  <si>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</si>
  <si>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</si>
  <si>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</si>
  <si>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</si>
  <si>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</si>
  <si>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</si>
  <si>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</si>
  <si>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</si>
  <si>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</si>
  <si>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</si>
  <si>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</si>
  <si>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</si>
  <si>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</si>
  <si>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</si>
  <si>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</si>
  <si>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</si>
  <si>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</si>
  <si>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</si>
  <si>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</si>
  <si>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</si>
  <si>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</si>
  <si>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</si>
  <si>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</si>
  <si>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</si>
  <si>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</si>
  <si>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</si>
  <si>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</si>
  <si>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</si>
  <si>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</si>
  <si>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</si>
  <si>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</si>
  <si>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</si>
  <si>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</si>
  <si>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</si>
  <si>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</si>
  <si>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</si>
  <si>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</si>
  <si>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</si>
  <si>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</si>
  <si>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</si>
  <si>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</si>
  <si>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</si>
  <si>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</si>
  <si>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</si>
  <si>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</si>
  <si>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</si>
  <si>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</si>
  <si>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</si>
  <si>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</si>
  <si>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</si>
  <si>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</si>
  <si>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</si>
  <si>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</si>
  <si>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</si>
  <si>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</si>
  <si>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</si>
  <si>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</si>
  <si>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</si>
  <si>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</si>
  <si>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</si>
  <si>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</si>
  <si>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</si>
  <si>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</si>
  <si>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</si>
  <si>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</si>
  <si>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</si>
  <si>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</si>
  <si>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</si>
  <si>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</si>
  <si>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</si>
  <si>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</si>
  <si>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</si>
  <si>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</si>
  <si>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</si>
  <si>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</si>
  <si>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</si>
  <si>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</si>
  <si>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</si>
  <si>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</si>
  <si>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</si>
  <si>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</si>
  <si>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</si>
  <si>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</si>
  <si>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</si>
  <si>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</si>
  <si>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</si>
  <si>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</si>
  <si>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</si>
  <si>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</si>
  <si>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</si>
  <si>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</si>
  <si>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</si>
  <si>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</si>
  <si>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</si>
  <si>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</si>
  <si>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</si>
  <si>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</si>
  <si>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</si>
  <si>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</si>
  <si>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</si>
  <si>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</si>
  <si>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</si>
  <si>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</si>
  <si>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</si>
  <si>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</si>
  <si>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</si>
  <si>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</si>
  <si>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</si>
  <si>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</si>
  <si>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</si>
  <si>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</si>
  <si>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</si>
  <si>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</si>
  <si>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</si>
  <si>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</si>
  <si>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</si>
  <si>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</si>
  <si>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</si>
  <si>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</si>
  <si>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</si>
  <si>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</si>
  <si>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</si>
  <si>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</si>
  <si>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</si>
  <si>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</si>
  <si>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</si>
  <si>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</si>
  <si>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</si>
  <si>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</si>
  <si>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</si>
  <si>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</si>
  <si>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</si>
  <si>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</si>
  <si>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</si>
  <si>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</si>
  <si>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</si>
  <si>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</si>
  <si>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</si>
  <si>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</si>
  <si>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</si>
  <si>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</si>
  <si>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</si>
  <si>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</si>
  <si>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</si>
  <si>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</si>
  <si>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</si>
  <si>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</si>
  <si>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</si>
  <si>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</si>
  <si>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</si>
  <si>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</si>
  <si>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</si>
  <si>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</si>
  <si>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</si>
  <si>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</si>
  <si>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</si>
  <si>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</si>
  <si>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</si>
  <si>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</si>
  <si>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</si>
  <si>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</si>
  <si>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</si>
  <si>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</si>
  <si>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</si>
  <si>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</si>
  <si>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</si>
  <si>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</si>
  <si>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</si>
  <si>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</si>
  <si>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</si>
  <si>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</si>
  <si>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</si>
  <si>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</si>
  <si>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</si>
  <si>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</si>
  <si>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</si>
  <si>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</si>
  <si>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</si>
  <si>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</si>
  <si>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</si>
  <si>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</si>
  <si>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</si>
  <si>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</si>
  <si>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</si>
  <si>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</si>
  <si>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</si>
  <si>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</si>
  <si>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</si>
  <si>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</si>
  <si>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</si>
  <si>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</si>
  <si>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</si>
  <si>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</si>
  <si>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</si>
  <si>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</si>
  <si>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</si>
  <si>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</si>
  <si>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</si>
  <si>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</si>
  <si>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</si>
  <si>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</si>
  <si>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</si>
  <si>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</si>
  <si>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</si>
  <si>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</si>
  <si>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</si>
  <si>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</si>
  <si>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</si>
  <si>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</si>
  <si>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</si>
  <si>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</si>
  <si>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</si>
  <si>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</si>
  <si>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</si>
  <si>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</si>
  <si>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</si>
  <si>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</si>
  <si>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</si>
  <si>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</si>
  <si>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</si>
  <si>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</si>
  <si>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</si>
  <si>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</si>
  <si>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</si>
  <si>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</si>
  <si>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</si>
  <si>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</si>
  <si>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</si>
  <si>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</si>
  <si>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</si>
  <si>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</si>
  <si>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</si>
  <si>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</si>
  <si>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</si>
  <si>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</si>
  <si>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</si>
  <si>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</si>
  <si>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</si>
  <si>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</si>
  <si>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</si>
  <si>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</si>
  <si>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</si>
  <si>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</si>
  <si>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</si>
  <si>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</si>
  <si>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</si>
  <si>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</si>
  <si>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</si>
  <si>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</si>
  <si>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</si>
  <si>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</si>
  <si>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</si>
  <si>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</si>
  <si>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</si>
  <si>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</si>
  <si>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</si>
  <si>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</si>
  <si>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</si>
  <si>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</si>
  <si>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</si>
  <si>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</si>
  <si>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</si>
  <si>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</si>
  <si>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</si>
  <si>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</si>
  <si>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</si>
  <si>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</si>
  <si>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</si>
  <si>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</si>
  <si>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</si>
  <si>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</si>
  <si>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</si>
  <si>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</si>
  <si>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</si>
  <si>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</si>
  <si>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</si>
  <si>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</si>
  <si>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</si>
  <si>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</si>
  <si>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</si>
  <si>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</si>
  <si>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</si>
  <si>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</si>
  <si>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</si>
  <si>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</si>
  <si>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</si>
  <si>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</si>
  <si>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</si>
  <si>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</si>
  <si>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</si>
  <si>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</si>
  <si>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</si>
  <si>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</si>
  <si>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</si>
  <si>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</si>
  <si>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</si>
  <si>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</si>
  <si>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</si>
  <si>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</si>
  <si>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</si>
  <si>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</si>
  <si>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</si>
  <si>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</si>
  <si>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</si>
  <si>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</si>
  <si>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</si>
  <si>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</si>
  <si>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</si>
  <si>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</si>
  <si>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</si>
  <si>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</si>
  <si>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</si>
  <si>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</si>
  <si>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</si>
  <si>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</si>
  <si>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</si>
  <si>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</si>
  <si>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</si>
  <si>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</si>
  <si>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</si>
  <si>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</si>
  <si>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</si>
  <si>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</si>
  <si>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</si>
  <si>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</si>
  <si>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</si>
  <si>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</si>
  <si>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</si>
  <si>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</si>
  <si>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</si>
  <si>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</si>
  <si>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</si>
  <si>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</si>
  <si>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</si>
  <si>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</si>
  <si>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</si>
  <si>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</si>
  <si>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</si>
  <si>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</si>
  <si>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</si>
  <si>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</si>
  <si>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</si>
  <si>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</si>
  <si>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</si>
  <si>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</si>
  <si>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</si>
  <si>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</si>
  <si>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</si>
  <si>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</si>
  <si>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</si>
  <si>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</si>
  <si>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</si>
  <si>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</si>
  <si>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</si>
  <si>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</si>
  <si>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</si>
  <si>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</si>
  <si>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</si>
  <si>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</si>
  <si>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</si>
  <si>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</si>
  <si>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</si>
  <si>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</si>
  <si>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</si>
  <si>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</si>
  <si>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</si>
  <si>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</si>
  <si>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</si>
  <si>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</si>
  <si>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</si>
  <si>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</si>
  <si>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</si>
  <si>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</si>
  <si>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</si>
  <si>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</si>
  <si>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</si>
  <si>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</si>
  <si>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</si>
  <si>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</si>
  <si>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</si>
  <si>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</si>
  <si>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</si>
  <si>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</si>
  <si>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</si>
  <si>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</si>
  <si>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</si>
  <si>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</si>
  <si>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</si>
  <si>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</si>
  <si>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</si>
  <si>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</si>
  <si>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</si>
  <si>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</si>
  <si>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</si>
  <si>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</si>
  <si>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</si>
  <si>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</si>
  <si>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</si>
  <si>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</si>
  <si>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</si>
  <si>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</si>
  <si>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</si>
  <si>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</si>
  <si>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</si>
  <si>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</si>
  <si>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</si>
  <si>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</si>
  <si>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</si>
  <si>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</si>
  <si>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</si>
  <si>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</si>
  <si>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</si>
  <si>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</si>
  <si>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</si>
  <si>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</si>
  <si>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</si>
  <si>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</si>
  <si>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</si>
  <si>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</si>
  <si>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</si>
  <si>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</si>
  <si>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</si>
  <si>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</si>
  <si>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</si>
  <si>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</si>
  <si>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</si>
  <si>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</si>
  <si>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</si>
  <si>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</si>
  <si>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</si>
  <si>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</si>
  <si>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</si>
  <si>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</si>
  <si>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</si>
  <si>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</si>
  <si>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</si>
  <si>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</si>
  <si>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</si>
  <si>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</si>
  <si>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</si>
  <si>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</si>
  <si>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</si>
  <si>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</si>
  <si>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</si>
  <si>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</si>
  <si>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</si>
  <si>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</si>
  <si>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</si>
  <si>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</si>
  <si>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</si>
  <si>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</si>
  <si>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</si>
  <si>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</si>
  <si>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</si>
  <si>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</si>
  <si>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</si>
  <si>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</si>
  <si>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</si>
  <si>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</si>
  <si>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</si>
  <si>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</si>
  <si>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</si>
  <si>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</si>
  <si>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</si>
  <si>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</si>
  <si>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</si>
  <si>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</si>
  <si>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</si>
  <si>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</si>
  <si>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</si>
  <si>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</si>
  <si>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</si>
  <si>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</si>
  <si>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</si>
  <si>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</si>
  <si>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</si>
  <si>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</si>
  <si>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</si>
  <si>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</si>
  <si>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</si>
  <si>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</si>
  <si>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</si>
  <si>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</si>
  <si>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</si>
  <si>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</si>
  <si>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</si>
  <si>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</si>
  <si>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</si>
  <si>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</si>
  <si>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</si>
  <si>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</si>
  <si>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</si>
  <si>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</si>
  <si>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</si>
  <si>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</si>
  <si>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</si>
  <si>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</si>
  <si>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</si>
  <si>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</si>
  <si>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</si>
  <si>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</si>
  <si>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</si>
  <si>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</si>
  <si>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</si>
  <si>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</si>
  <si>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</si>
  <si>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</si>
  <si>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</si>
  <si>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</si>
  <si>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</si>
  <si>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</si>
  <si>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</si>
  <si>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</si>
  <si>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</si>
  <si>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</si>
  <si>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</si>
  <si>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</si>
  <si>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</si>
  <si>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</si>
  <si>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</si>
  <si>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</si>
  <si>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</si>
  <si>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</si>
  <si>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</si>
  <si>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</si>
  <si>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</si>
  <si>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</si>
  <si>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</si>
  <si>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</si>
  <si>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</si>
  <si>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</si>
  <si>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</si>
  <si>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</si>
  <si>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</si>
  <si>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</si>
  <si>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</si>
  <si>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</si>
  <si>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</si>
  <si>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</si>
  <si>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</si>
  <si>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</si>
  <si>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</si>
  <si>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</si>
  <si>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</si>
  <si>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</si>
  <si>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</si>
  <si>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</si>
  <si>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</si>
  <si>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</si>
  <si>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</si>
  <si>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</si>
  <si>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</si>
  <si>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</si>
  <si>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</si>
  <si>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</si>
  <si>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</si>
  <si>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</si>
  <si>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</si>
  <si>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</si>
  <si>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</si>
  <si>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</si>
  <si>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</si>
  <si>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</si>
  <si>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</si>
  <si>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</si>
  <si>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</si>
  <si>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</si>
  <si>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</si>
  <si>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</si>
  <si>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</si>
  <si>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</si>
  <si>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</si>
  <si>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</si>
  <si>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</si>
  <si>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</si>
  <si>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</si>
  <si>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</si>
  <si>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</si>
  <si>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</si>
  <si>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</si>
  <si>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</si>
  <si>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</si>
  <si>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</si>
  <si>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</si>
  <si>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</si>
  <si>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</si>
  <si>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</si>
  <si>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</si>
  <si>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</si>
  <si>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</si>
  <si>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</si>
  <si>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</si>
  <si>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</si>
  <si>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</si>
  <si>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</si>
  <si>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</si>
  <si>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</si>
  <si>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</si>
  <si>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</si>
  <si>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</si>
  <si>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</si>
  <si>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</si>
  <si>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</si>
  <si>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</si>
  <si>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</si>
  <si>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</si>
  <si>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</si>
  <si>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</si>
  <si>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</si>
  <si>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</si>
  <si>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</si>
  <si>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</si>
  <si>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</si>
  <si>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</si>
  <si>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</si>
  <si>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</si>
  <si>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</si>
  <si>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</si>
  <si>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</si>
  <si>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</si>
  <si>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</si>
  <si>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</si>
  <si>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</si>
  <si>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</si>
  <si>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</si>
  <si>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</si>
  <si>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</si>
  <si>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</si>
  <si>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</si>
  <si>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</si>
  <si>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</si>
  <si>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</si>
  <si>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</si>
  <si>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</si>
  <si>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</si>
  <si>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</si>
  <si>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</si>
  <si>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</si>
  <si>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</si>
  <si>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</si>
  <si>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</si>
  <si>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</si>
  <si>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</si>
  <si>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</si>
  <si>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</si>
  <si>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</si>
  <si>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</si>
  <si>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</si>
  <si>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</si>
  <si>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</si>
  <si>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</si>
  <si>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</si>
  <si>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</si>
  <si>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</si>
  <si>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</si>
  <si>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</si>
  <si>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</si>
  <si>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</si>
  <si>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</si>
  <si>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</si>
  <si>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</si>
  <si>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</si>
  <si>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</si>
  <si>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</si>
  <si>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</si>
  <si>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</si>
  <si>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</si>
  <si>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</si>
  <si>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</si>
  <si>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</si>
  <si>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</si>
  <si>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</si>
  <si>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</si>
  <si>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</si>
  <si>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</si>
  <si>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</si>
  <si>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</si>
  <si>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</si>
  <si>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</si>
  <si>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</si>
  <si>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</si>
  <si>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</si>
  <si>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</si>
  <si>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</si>
  <si>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</si>
  <si>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</si>
  <si>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</si>
  <si>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</si>
  <si>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</si>
  <si>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</si>
  <si>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</si>
  <si>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</si>
  <si>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</si>
  <si>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</si>
  <si>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</si>
  <si>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</si>
  <si>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</si>
  <si>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</si>
  <si>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</si>
  <si>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</si>
  <si>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</si>
  <si>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</si>
  <si>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</si>
  <si>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</si>
  <si>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</si>
  <si>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</si>
  <si>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</si>
  <si>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</si>
  <si>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</si>
  <si>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</si>
  <si>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</si>
  <si>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</si>
  <si>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</si>
  <si>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</si>
  <si>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</si>
  <si>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</si>
  <si>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</si>
  <si>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</si>
  <si>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</si>
  <si>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</si>
  <si>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</si>
  <si>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</si>
  <si>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</si>
  <si>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</si>
  <si>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</si>
  <si>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</si>
  <si>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</si>
  <si>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</si>
  <si>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</si>
  <si>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</si>
  <si>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</si>
  <si>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</si>
  <si>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</si>
  <si>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</si>
  <si>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</si>
  <si>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</si>
  <si>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</si>
  <si>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</si>
  <si>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</si>
  <si>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</si>
  <si>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</si>
  <si>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</si>
  <si>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</si>
  <si>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</si>
  <si>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</si>
  <si>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</si>
  <si>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</si>
  <si>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</si>
  <si>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</si>
  <si>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</si>
  <si>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</si>
  <si>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</si>
  <si>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</si>
  <si>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</si>
  <si>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</si>
  <si>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</si>
  <si>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</si>
  <si>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</si>
  <si>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</si>
  <si>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</si>
  <si>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</si>
  <si>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</si>
  <si>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</si>
  <si>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</si>
  <si>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</si>
  <si>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</si>
  <si>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</si>
  <si>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</si>
  <si>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</si>
  <si>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</si>
  <si>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</si>
  <si>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</si>
  <si>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</si>
  <si>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</si>
  <si>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</si>
  <si>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</si>
  <si>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</si>
  <si>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</si>
  <si>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</si>
  <si>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</si>
  <si>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</si>
  <si>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</si>
  <si>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</si>
  <si>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</si>
  <si>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</si>
  <si>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</si>
  <si>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</si>
  <si>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</si>
  <si>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</si>
  <si>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</si>
  <si>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</si>
  <si>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</si>
  <si>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</si>
  <si>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</si>
  <si>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</si>
  <si>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</si>
  <si>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</si>
  <si>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</si>
  <si>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</si>
  <si>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</si>
  <si>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</si>
  <si>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</si>
  <si>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</si>
  <si>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</si>
  <si>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</si>
  <si>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</si>
  <si>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</si>
  <si>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</si>
  <si>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</si>
  <si>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</si>
  <si>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</si>
  <si>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</si>
  <si>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</si>
  <si>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</si>
  <si>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</si>
  <si>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</si>
  <si>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</si>
  <si>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</si>
  <si>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</si>
  <si>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</si>
  <si>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</si>
  <si>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</si>
  <si>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</si>
  <si>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</si>
  <si>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</si>
  <si>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</si>
  <si>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</si>
  <si>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</si>
  <si>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</si>
  <si>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</si>
  <si>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</si>
  <si>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</si>
  <si>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</si>
  <si>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</si>
  <si>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</si>
  <si>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</si>
  <si>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</si>
  <si>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</si>
  <si>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</si>
  <si>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</si>
  <si>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</si>
  <si>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</si>
  <si>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</si>
  <si>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</si>
  <si>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</si>
  <si>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</si>
  <si>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</si>
  <si>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</si>
  <si>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</si>
  <si>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</si>
  <si>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</si>
  <si>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</si>
  <si>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</si>
  <si>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</si>
  <si>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</si>
  <si>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</si>
  <si>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</si>
  <si>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</si>
  <si>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</si>
  <si>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</si>
  <si>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</si>
  <si>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</si>
  <si>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</si>
  <si>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</si>
  <si>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</si>
  <si>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</si>
  <si>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</si>
  <si>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</si>
  <si>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</si>
  <si>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</si>
  <si>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</si>
  <si>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</si>
  <si>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</si>
  <si>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</si>
  <si>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</si>
  <si>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</si>
  <si>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</si>
  <si>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</si>
  <si>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</si>
  <si>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</si>
  <si>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</si>
  <si>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</si>
  <si>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</si>
  <si>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</si>
  <si>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</si>
  <si>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</si>
  <si>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</si>
  <si>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</si>
  <si>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</si>
  <si>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</si>
  <si>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</si>
  <si>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</si>
  <si>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</si>
  <si>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</si>
  <si>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</si>
  <si>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</si>
  <si>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</si>
  <si>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</si>
  <si>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</si>
  <si>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</si>
  <si>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</si>
  <si>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</si>
  <si>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</si>
  <si>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</si>
  <si>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</si>
  <si>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</si>
  <si>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</si>
  <si>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</si>
  <si>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</si>
  <si>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</si>
  <si>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</si>
  <si>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</si>
  <si>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</si>
  <si>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</si>
  <si>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</si>
  <si>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</si>
  <si>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</si>
  <si>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</si>
  <si>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</si>
  <si>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</si>
  <si>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</si>
  <si>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</si>
  <si>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</si>
  <si>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</si>
  <si>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</si>
  <si>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</si>
  <si>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</si>
  <si>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</si>
  <si>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</si>
  <si>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</si>
  <si>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</si>
  <si>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</si>
  <si>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</si>
  <si>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</si>
  <si>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</si>
  <si>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</si>
  <si>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</si>
  <si>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</si>
  <si>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</si>
  <si>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</si>
  <si>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</si>
  <si>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</si>
  <si>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</si>
  <si>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</si>
  <si>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</si>
  <si>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</si>
  <si>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</si>
  <si>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</si>
  <si>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</si>
  <si>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</si>
  <si>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</si>
  <si>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</si>
  <si>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</si>
  <si>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</si>
  <si>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</si>
  <si>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</si>
  <si>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</si>
  <si>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</si>
  <si>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</si>
  <si>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</si>
  <si>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</si>
  <si>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</si>
  <si>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</si>
  <si>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</si>
  <si>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</si>
  <si>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</si>
  <si>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</si>
  <si>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</si>
  <si>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</si>
  <si>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</si>
  <si>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</si>
  <si>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</si>
  <si>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</si>
  <si>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</si>
  <si>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</si>
  <si>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</si>
  <si>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</si>
  <si>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</si>
  <si>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</si>
  <si>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</si>
  <si>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</si>
  <si>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</si>
  <si>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</si>
  <si>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</si>
  <si>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</si>
  <si>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</si>
  <si>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</si>
  <si>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</si>
  <si>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</si>
  <si>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</si>
  <si>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</si>
  <si>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</si>
  <si>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</si>
  <si>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</si>
  <si>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</si>
  <si>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</si>
  <si>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</si>
  <si>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</si>
  <si>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</si>
  <si>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</si>
  <si>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</si>
  <si>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</si>
  <si>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</si>
  <si>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</si>
  <si>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</si>
  <si>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</si>
  <si>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</si>
  <si>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</si>
  <si>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</si>
  <si>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</si>
  <si>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</si>
  <si>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</si>
  <si>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</si>
  <si>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</si>
  <si>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</si>
  <si>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</si>
  <si>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</si>
  <si>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</si>
  <si>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</si>
  <si>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</si>
  <si>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</si>
  <si>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</si>
  <si>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</si>
  <si>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</si>
  <si>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</si>
  <si>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</si>
  <si>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</si>
  <si>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</si>
  <si>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</si>
  <si>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</si>
  <si>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</si>
  <si>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</si>
  <si>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</si>
  <si>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</si>
  <si>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</si>
  <si>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</si>
  <si>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</si>
  <si>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</si>
  <si>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</si>
  <si>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</si>
  <si>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</si>
  <si>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</si>
  <si>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</si>
  <si>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</si>
  <si>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</si>
  <si>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</si>
  <si>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</si>
  <si>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</si>
  <si>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</si>
  <si>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</si>
  <si>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</si>
  <si>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</si>
  <si>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</si>
  <si>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</si>
  <si>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</si>
  <si>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</si>
  <si>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</si>
  <si>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</si>
  <si>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</si>
  <si>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</si>
  <si>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</si>
  <si>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</si>
  <si>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</si>
  <si>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</si>
  <si>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</si>
  <si>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</si>
  <si>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</si>
  <si>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</si>
  <si>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</si>
  <si>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</si>
  <si>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</si>
  <si>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</si>
  <si>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</si>
  <si>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</si>
  <si>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</si>
  <si>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</si>
  <si>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</si>
  <si>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</si>
  <si>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</si>
  <si>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</si>
  <si>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</si>
  <si>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</si>
  <si>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</si>
  <si>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</si>
  <si>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</si>
  <si>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</si>
  <si>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</si>
  <si>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</si>
  <si>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</si>
  <si>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</si>
  <si>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</si>
  <si>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</si>
  <si>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</si>
  <si>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</si>
  <si>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</si>
  <si>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</si>
  <si>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</si>
  <si>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</si>
  <si>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</si>
  <si>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</si>
  <si>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</si>
  <si>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</si>
  <si>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</si>
  <si>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</si>
  <si>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</si>
  <si>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</si>
  <si>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</si>
  <si>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</si>
  <si>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</si>
  <si>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</si>
  <si>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</si>
  <si>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</si>
  <si>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</si>
  <si>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</si>
  <si>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</si>
  <si>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</si>
  <si>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</si>
  <si>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</si>
  <si>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</si>
  <si>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</si>
  <si>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</si>
  <si>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</si>
  <si>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</si>
  <si>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</si>
  <si>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</si>
  <si>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</si>
  <si>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</si>
  <si>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</si>
  <si>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</si>
  <si>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</si>
  <si>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</si>
  <si>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</si>
  <si>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</si>
  <si>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</si>
  <si>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</si>
  <si>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</si>
  <si>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</si>
  <si>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</si>
  <si>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</si>
  <si>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</si>
  <si>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</si>
  <si>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</si>
  <si>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</si>
  <si>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</si>
  <si>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</si>
  <si>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</si>
  <si>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</si>
  <si>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</si>
  <si>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</si>
  <si>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</si>
  <si>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</si>
  <si>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</si>
  <si>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</si>
  <si>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</si>
  <si>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</si>
  <si>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</si>
  <si>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</si>
  <si>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</si>
  <si>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</si>
  <si>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</si>
  <si>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</si>
  <si>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</si>
  <si>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</si>
  <si>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</si>
  <si>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</si>
  <si>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</si>
  <si>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</si>
  <si>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</si>
  <si>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</si>
  <si>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</si>
  <si>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</si>
  <si>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</si>
  <si>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</si>
  <si>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</si>
  <si>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</si>
  <si>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</si>
  <si>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</si>
  <si>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</si>
  <si>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</si>
  <si>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</si>
  <si>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</si>
  <si>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</si>
  <si>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</si>
  <si>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</si>
  <si>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</si>
  <si>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</si>
  <si>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</si>
  <si>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</si>
  <si>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</si>
  <si>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</si>
  <si>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</si>
  <si>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</si>
  <si>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</si>
  <si>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</si>
  <si>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</si>
  <si>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</si>
  <si>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</si>
  <si>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</si>
  <si>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</si>
  <si>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</si>
  <si>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</si>
  <si>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</si>
  <si>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</si>
  <si>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</si>
  <si>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</si>
  <si>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</si>
  <si>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</si>
  <si>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</si>
  <si>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</si>
  <si>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</si>
  <si>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</si>
  <si>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</si>
  <si>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</si>
  <si>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</si>
  <si>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</si>
  <si>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</si>
  <si>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</si>
  <si>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</si>
  <si>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</si>
  <si>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</si>
  <si>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</si>
  <si>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</si>
  <si>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</si>
  <si>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</si>
  <si>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</si>
  <si>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</si>
  <si>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</si>
  <si>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</si>
  <si>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</si>
  <si>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</si>
  <si>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</si>
  <si>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</si>
  <si>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</si>
  <si>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</si>
  <si>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</si>
  <si>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</si>
  <si>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</si>
  <si>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</si>
  <si>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</si>
  <si>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</si>
  <si>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</si>
  <si>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</si>
  <si>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</si>
  <si>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</si>
  <si>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</si>
  <si>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</si>
  <si>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</si>
  <si>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</si>
  <si>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</si>
  <si>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</si>
  <si>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</si>
  <si>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</si>
  <si>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</si>
  <si>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</si>
  <si>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</si>
  <si>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</si>
  <si>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</si>
  <si>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</si>
  <si>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</si>
  <si>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</si>
  <si>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</si>
  <si>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</si>
  <si>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</si>
  <si>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</si>
  <si>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</si>
  <si>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</si>
  <si>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</si>
  <si>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</si>
  <si>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</si>
  <si>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</si>
  <si>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</si>
  <si>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</si>
  <si>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</si>
  <si>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</si>
  <si>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</si>
  <si>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</si>
  <si>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</si>
  <si>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</si>
  <si>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</si>
  <si>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</si>
  <si>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</si>
  <si>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</si>
  <si>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</si>
  <si>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</si>
  <si>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</si>
  <si>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</si>
  <si>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</si>
  <si>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</si>
  <si>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</si>
  <si>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</si>
  <si>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</si>
  <si>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</si>
  <si>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</si>
  <si>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</si>
  <si>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</si>
  <si>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</si>
  <si>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</si>
  <si>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</si>
  <si>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</si>
  <si>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</si>
  <si>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</si>
  <si>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</si>
  <si>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</si>
  <si>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</si>
  <si>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</si>
  <si>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</si>
  <si>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</si>
  <si>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</si>
  <si>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</si>
  <si>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</si>
  <si>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</si>
  <si>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</si>
  <si>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</si>
  <si>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</si>
  <si>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</si>
  <si>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</si>
  <si>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</si>
  <si>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</si>
  <si>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</si>
  <si>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</si>
  <si>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</si>
  <si>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</si>
  <si>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</si>
  <si>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</si>
  <si>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</si>
  <si>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</si>
  <si>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</si>
  <si>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</si>
  <si>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</si>
  <si>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</si>
  <si>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</si>
  <si>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</si>
  <si>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</si>
  <si>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</si>
  <si>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</si>
  <si>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</si>
  <si>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</si>
  <si>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</si>
  <si>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</si>
  <si>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</si>
  <si>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</si>
  <si>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</si>
  <si>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</si>
  <si>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</si>
  <si>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</si>
  <si>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</si>
  <si>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</si>
  <si>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</si>
  <si>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</si>
  <si>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</si>
  <si>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</si>
  <si>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</si>
  <si>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</si>
  <si>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</si>
  <si>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</si>
  <si>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</si>
  <si>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</si>
  <si>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</si>
  <si>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</si>
  <si>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</si>
  <si>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</si>
  <si>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</si>
  <si>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</si>
  <si>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</si>
  <si>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</si>
  <si>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</si>
  <si>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</si>
  <si>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</si>
  <si>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</si>
  <si>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</si>
  <si>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</si>
  <si>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</si>
  <si>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</si>
  <si>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</si>
  <si>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</si>
  <si>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</si>
  <si>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</si>
  <si>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</si>
  <si>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</si>
  <si>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</si>
  <si>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</si>
  <si>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</si>
  <si>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</si>
  <si>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</si>
  <si>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</si>
  <si>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</si>
  <si>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</si>
  <si>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</si>
  <si>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</si>
  <si>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</si>
  <si>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</si>
  <si>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</si>
  <si>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</si>
  <si>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</si>
  <si>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</si>
  <si>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</si>
  <si>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</si>
  <si>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</si>
  <si>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</si>
  <si>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</si>
  <si>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</si>
  <si>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</si>
  <si>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</si>
  <si>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</si>
  <si>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</si>
  <si>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</si>
  <si>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</si>
  <si>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</si>
  <si>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</si>
  <si>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</si>
  <si>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</si>
  <si>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</si>
  <si>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</si>
  <si>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</si>
  <si>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</si>
  <si>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</si>
  <si>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</si>
  <si>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</si>
  <si>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</si>
  <si>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</si>
  <si>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</si>
  <si>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</si>
  <si>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</si>
  <si>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</si>
  <si>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</si>
  <si>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</si>
  <si>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</si>
  <si>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</si>
  <si>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</si>
  <si>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</si>
  <si>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</si>
  <si>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</si>
  <si>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</si>
  <si>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</si>
  <si>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</si>
  <si>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</si>
  <si>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</si>
  <si>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</si>
  <si>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</si>
  <si>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</si>
  <si>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</si>
  <si>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</si>
  <si>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</si>
  <si>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</si>
  <si>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</si>
  <si>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</si>
  <si>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</si>
  <si>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</si>
  <si>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</si>
  <si>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</si>
  <si>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</si>
  <si>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</si>
  <si>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</si>
  <si>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</si>
  <si>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</si>
  <si>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</si>
  <si>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</si>
  <si>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</si>
  <si>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</si>
  <si>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</si>
  <si>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</si>
  <si>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</si>
  <si>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</si>
  <si>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</si>
  <si>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</si>
  <si>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</si>
  <si>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</si>
  <si>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</si>
  <si>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</si>
  <si>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</si>
  <si>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</si>
  <si>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</si>
  <si>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</si>
  <si>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</si>
  <si>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</si>
  <si>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</si>
  <si>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</si>
  <si>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</si>
  <si>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</si>
  <si>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</si>
  <si>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</si>
  <si>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</si>
  <si>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</si>
  <si>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</si>
  <si>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</si>
  <si>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</si>
  <si>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</si>
  <si>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</si>
  <si>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</si>
  <si>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</si>
  <si>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</si>
  <si>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</si>
  <si>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</si>
  <si>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</si>
  <si>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</si>
  <si>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</si>
  <si>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</si>
  <si>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</si>
  <si>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</si>
  <si>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</si>
  <si>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</si>
  <si>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</si>
  <si>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</si>
  <si>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</si>
  <si>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</si>
  <si>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</si>
  <si>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</si>
  <si>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</si>
  <si>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</si>
  <si>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</si>
  <si>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</si>
  <si>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</si>
  <si>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</si>
  <si>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</si>
  <si>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</si>
  <si>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</si>
  <si>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</si>
  <si>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</si>
  <si>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</si>
  <si>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</si>
  <si>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</si>
  <si>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</si>
  <si>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</si>
  <si>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</si>
  <si>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</si>
  <si>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</si>
  <si>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</si>
  <si>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</si>
  <si>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</si>
  <si>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</si>
  <si>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</si>
  <si>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</si>
  <si>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</si>
  <si>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</si>
  <si>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</si>
  <si>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</si>
  <si>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</si>
  <si>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</si>
  <si>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</si>
  <si>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</si>
  <si>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</si>
  <si>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</si>
  <si>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</si>
  <si>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</si>
  <si>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</si>
  <si>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</si>
  <si>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</si>
  <si>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</si>
  <si>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</si>
  <si>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</si>
  <si>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</si>
  <si>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</si>
  <si>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</si>
  <si>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</si>
  <si>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</si>
  <si>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</si>
  <si>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</si>
  <si>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</si>
  <si>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</si>
  <si>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</si>
  <si>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</si>
  <si>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</si>
  <si>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</si>
  <si>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</si>
  <si>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</si>
  <si>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</si>
  <si>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</si>
  <si>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</si>
  <si>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</si>
  <si>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</si>
  <si>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</si>
  <si>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</si>
  <si>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</si>
  <si>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</si>
  <si>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</si>
  <si>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</si>
  <si>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</si>
  <si>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</si>
  <si>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</si>
  <si>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</si>
  <si>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</si>
  <si>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</si>
  <si>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</si>
  <si>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</si>
  <si>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</si>
  <si>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</si>
  <si>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</si>
  <si>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</si>
  <si>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</si>
  <si>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</si>
  <si>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</si>
  <si>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</si>
  <si>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</si>
  <si>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</si>
  <si>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</si>
  <si>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</si>
  <si>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</si>
  <si>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</si>
  <si>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</si>
  <si>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</si>
  <si>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</si>
  <si>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</si>
  <si>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</si>
  <si>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</si>
  <si>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</si>
  <si>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</si>
  <si>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</si>
  <si>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</si>
  <si>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</si>
  <si>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</si>
  <si>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</si>
  <si>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</si>
  <si>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</si>
  <si>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</si>
  <si>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</si>
  <si>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</si>
  <si>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</si>
  <si>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</si>
  <si>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</si>
  <si>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</si>
  <si>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</si>
  <si>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</si>
  <si>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</si>
  <si>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</si>
  <si>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</si>
  <si>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</si>
  <si>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</si>
  <si>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</si>
  <si>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</si>
  <si>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</si>
  <si>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</si>
  <si>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</si>
  <si>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</si>
  <si>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</si>
  <si>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</si>
  <si>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</si>
  <si>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</si>
  <si>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</si>
  <si>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</si>
  <si>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</si>
  <si>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</si>
  <si>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</si>
  <si>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</si>
  <si>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</si>
  <si>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</si>
  <si>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</si>
  <si>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</si>
  <si>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</si>
  <si>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</si>
  <si>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</si>
  <si>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</si>
  <si>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</si>
  <si>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</si>
  <si>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</si>
  <si>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</si>
  <si>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</si>
  <si>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</si>
  <si>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</si>
  <si>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</si>
  <si>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</si>
  <si>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</si>
  <si>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</si>
  <si>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</si>
  <si>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</si>
  <si>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</si>
  <si>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</si>
  <si>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</si>
  <si>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</si>
  <si>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</si>
  <si>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</si>
  <si>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</si>
  <si>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</si>
  <si>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</si>
  <si>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</si>
  <si>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</si>
  <si>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</si>
  <si>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</si>
  <si>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</si>
  <si>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</si>
  <si>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</si>
  <si>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</si>
  <si>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</si>
  <si>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</si>
  <si>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</si>
  <si>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</si>
  <si>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</si>
  <si>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</si>
  <si>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</si>
  <si>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</si>
  <si>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</si>
  <si>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</si>
  <si>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</si>
  <si>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</si>
  <si>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</si>
  <si>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</si>
  <si>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</si>
  <si>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</si>
  <si>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</si>
  <si>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</si>
  <si>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</si>
  <si>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</si>
  <si>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</si>
  <si>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</si>
  <si>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</si>
  <si>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</si>
  <si>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</si>
  <si>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</si>
  <si>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</si>
  <si>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</si>
  <si>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</si>
  <si>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</si>
  <si>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</si>
  <si>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</si>
  <si>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</si>
  <si>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</si>
  <si>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</si>
  <si>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</si>
  <si>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</si>
  <si>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</si>
  <si>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</si>
  <si>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</si>
  <si>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</si>
  <si>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</si>
  <si>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</si>
  <si>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</si>
  <si>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</si>
  <si>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</si>
  <si>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</si>
  <si>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</si>
  <si>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</si>
  <si>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</si>
  <si>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</si>
  <si>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</si>
  <si>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</si>
  <si>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</si>
  <si>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</si>
  <si>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</si>
  <si>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</si>
  <si>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</si>
  <si>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</si>
  <si>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</si>
  <si>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</si>
  <si>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</si>
  <si>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</si>
  <si>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</si>
  <si>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</si>
  <si>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</si>
  <si>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</si>
  <si>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</si>
  <si>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</si>
  <si>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</si>
  <si>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</si>
  <si>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</si>
  <si>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</si>
  <si>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</si>
  <si>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</si>
  <si>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</si>
  <si>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</si>
  <si>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</si>
  <si>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</si>
  <si>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</si>
  <si>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</si>
  <si>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</si>
  <si>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</si>
  <si>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</si>
  <si>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</si>
  <si>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</si>
  <si>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</si>
  <si>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</si>
  <si>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</si>
  <si>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</si>
  <si>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</si>
  <si>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</si>
  <si>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</si>
  <si>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</si>
  <si>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</si>
  <si>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</si>
  <si>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</si>
  <si>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</si>
  <si>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</si>
  <si>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</si>
  <si>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</si>
  <si>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</si>
  <si>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</si>
  <si>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</si>
  <si>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</si>
  <si>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</si>
  <si>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</si>
  <si>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</si>
  <si>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</si>
  <si>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</si>
  <si>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</si>
  <si>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</si>
  <si>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</si>
  <si>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</si>
  <si>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</si>
  <si>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</si>
  <si>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</si>
  <si>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</si>
  <si>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</si>
  <si>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</si>
  <si>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</si>
  <si>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</si>
  <si>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</si>
  <si>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</si>
  <si>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</si>
  <si>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</si>
  <si>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</si>
  <si>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</si>
  <si>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</si>
  <si>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</si>
  <si>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</si>
  <si>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</si>
  <si>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</si>
  <si>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</si>
  <si>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</si>
  <si>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</si>
  <si>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</si>
  <si>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</si>
  <si>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</si>
  <si>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</si>
  <si>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</si>
  <si>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</si>
  <si>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</si>
  <si>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</si>
  <si>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</si>
  <si>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</si>
  <si>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</si>
  <si>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</si>
  <si>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</si>
  <si>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</si>
  <si>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</si>
  <si>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</si>
  <si>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</si>
  <si>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</si>
  <si>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</si>
  <si>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</si>
  <si>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</si>
  <si>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</si>
  <si>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</si>
  <si>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</si>
  <si>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</si>
  <si>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</si>
  <si>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</si>
  <si>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</si>
  <si>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</si>
  <si>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</si>
  <si>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</si>
  <si>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</si>
  <si>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</si>
  <si>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</si>
  <si>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</si>
  <si>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</si>
  <si>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</si>
  <si>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</si>
  <si>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</si>
  <si>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</si>
  <si>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</si>
  <si>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</si>
  <si>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</si>
  <si>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</si>
  <si>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</si>
  <si>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</si>
  <si>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</si>
  <si>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</si>
  <si>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</si>
  <si>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</si>
  <si>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</si>
  <si>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</si>
  <si>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</si>
  <si>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</si>
  <si>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</si>
  <si>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</si>
  <si>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</si>
  <si>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</si>
  <si>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</si>
  <si>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</si>
  <si>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</si>
  <si>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</si>
  <si>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</si>
  <si>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</si>
  <si>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</si>
  <si>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</si>
  <si>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</si>
  <si>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</si>
  <si>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</si>
  <si>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</si>
  <si>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</si>
  <si>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</si>
  <si>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</si>
  <si>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</si>
  <si>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</si>
  <si>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</si>
  <si>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</si>
  <si>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</si>
  <si>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</si>
  <si>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</si>
  <si>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</si>
  <si>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</si>
  <si>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</si>
  <si>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</si>
  <si>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</si>
  <si>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</si>
  <si>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</si>
  <si>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</si>
  <si>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</si>
  <si>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</si>
  <si>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</si>
  <si>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</si>
  <si>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</si>
  <si>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</si>
  <si>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</si>
  <si>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</si>
  <si>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</si>
  <si>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</si>
  <si>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</si>
  <si>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</si>
  <si>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</si>
  <si>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</si>
  <si>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</si>
  <si>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</si>
  <si>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</si>
  <si>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</si>
  <si>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</si>
  <si>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</si>
  <si>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</si>
  <si>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</si>
  <si>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</si>
  <si>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</si>
  <si>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</si>
  <si>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</si>
  <si>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</si>
  <si>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</si>
  <si>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</si>
  <si>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</si>
  <si>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</si>
  <si>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</si>
  <si>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</si>
  <si>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</si>
  <si>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</si>
  <si>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</si>
  <si>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</si>
  <si>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</si>
  <si>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</si>
  <si>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</si>
  <si>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</si>
  <si>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</si>
  <si>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</si>
  <si>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</si>
  <si>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</si>
  <si>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</si>
  <si>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</si>
  <si>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</si>
  <si>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</si>
  <si>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</si>
  <si>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</si>
  <si>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</si>
  <si>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</si>
  <si>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</si>
  <si>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</si>
  <si>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</si>
  <si>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</si>
  <si>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</si>
  <si>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</si>
  <si>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</si>
  <si>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</si>
  <si>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</si>
  <si>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</si>
  <si>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</si>
  <si>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</si>
  <si>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</si>
  <si>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</si>
  <si>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</si>
  <si>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</si>
  <si>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</si>
  <si>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</si>
  <si>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</si>
  <si>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</si>
  <si>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</si>
  <si>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</si>
  <si>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</si>
  <si>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</si>
  <si>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</si>
  <si>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</si>
  <si>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</si>
  <si>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</si>
  <si>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</si>
  <si>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</si>
  <si>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</si>
  <si>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</si>
  <si>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</si>
  <si>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</si>
  <si>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</si>
  <si>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</si>
  <si>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</si>
  <si>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</si>
  <si>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</si>
  <si>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</si>
  <si>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</si>
  <si>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</si>
  <si>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</si>
  <si>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</si>
  <si>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</si>
  <si>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</si>
  <si>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</si>
  <si>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</si>
  <si>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</si>
  <si>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</si>
  <si>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</si>
  <si>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</si>
  <si>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</si>
  <si>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</si>
  <si>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</si>
  <si>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</si>
  <si>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</si>
  <si>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</si>
  <si>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</si>
  <si>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</si>
  <si>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</si>
  <si>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</si>
  <si>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</si>
  <si>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</si>
  <si>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</si>
  <si>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</si>
  <si>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</si>
  <si>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</si>
  <si>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</si>
  <si>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</si>
  <si>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</si>
  <si>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</si>
  <si>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</si>
  <si>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</si>
  <si>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</si>
  <si>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</si>
  <si>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</si>
  <si>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</si>
  <si>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</si>
  <si>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</si>
  <si>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</si>
  <si>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</si>
  <si>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</si>
  <si>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</si>
  <si>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</si>
  <si>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</si>
  <si>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</si>
  <si>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</si>
  <si>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</si>
  <si>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</si>
  <si>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</si>
  <si>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</si>
  <si>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</si>
  <si>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</si>
  <si>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</si>
  <si>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</si>
  <si>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</si>
  <si>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</si>
  <si>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</si>
  <si>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</si>
  <si>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</si>
  <si>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</si>
  <si>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</si>
  <si>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</si>
  <si>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</si>
  <si>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</si>
  <si>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</si>
  <si>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</si>
  <si>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</si>
  <si>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</si>
  <si>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</si>
  <si>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</si>
  <si>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</si>
  <si>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</si>
  <si>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</si>
  <si>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</si>
  <si>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</si>
  <si>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</si>
  <si>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</si>
  <si>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</si>
  <si>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</si>
  <si>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</si>
  <si>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</si>
  <si>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</si>
  <si>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</si>
  <si>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</si>
  <si>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</si>
  <si>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</si>
  <si>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</si>
  <si>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</si>
  <si>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</si>
  <si>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</si>
  <si>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</si>
  <si>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</si>
  <si>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</si>
  <si>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</si>
  <si>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</si>
  <si>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</si>
  <si>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</si>
  <si>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</si>
  <si>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</si>
  <si>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</si>
  <si>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</si>
  <si>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</si>
  <si>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</si>
  <si>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</si>
  <si>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</si>
  <si>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</si>
  <si>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</si>
  <si>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</si>
  <si>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</si>
  <si>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</si>
  <si>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</si>
  <si>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</si>
  <si>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</si>
  <si>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</si>
  <si>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</si>
  <si>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</si>
  <si>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</si>
  <si>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</si>
  <si>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</si>
  <si>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</si>
  <si>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</si>
  <si>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</si>
  <si>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</si>
  <si>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</si>
  <si>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</si>
  <si>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</si>
  <si>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</si>
  <si>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</si>
  <si>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</si>
  <si>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</si>
  <si>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</si>
  <si>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</si>
  <si>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</si>
  <si>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</si>
  <si>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</si>
  <si>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</si>
  <si>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</si>
  <si>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</si>
  <si>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</si>
  <si>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</si>
  <si>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</si>
  <si>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</si>
  <si>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</si>
  <si>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</si>
  <si>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</si>
  <si>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</si>
  <si>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</si>
  <si>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</si>
  <si>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</si>
  <si>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</si>
  <si>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</si>
  <si>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</si>
  <si>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</si>
  <si>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</si>
  <si>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</si>
  <si>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</si>
  <si>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</si>
  <si>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</si>
  <si>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</si>
  <si>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</si>
  <si>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</si>
  <si>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</si>
  <si>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</si>
  <si>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</si>
  <si>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</si>
  <si>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</si>
  <si>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</si>
  <si>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</si>
  <si>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</si>
  <si>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</si>
  <si>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</si>
  <si>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</si>
  <si>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</si>
  <si>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</si>
  <si>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</si>
  <si>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</si>
  <si>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</si>
  <si>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</si>
  <si>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</si>
  <si>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</si>
  <si>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</si>
  <si>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</si>
  <si>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</si>
  <si>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</si>
  <si>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</si>
  <si>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</si>
  <si>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</si>
  <si>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</si>
  <si>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</si>
  <si>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</si>
  <si>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</si>
  <si>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</si>
  <si>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</si>
  <si>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</si>
  <si>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</si>
  <si>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</si>
  <si>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</si>
  <si>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</si>
  <si>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</si>
  <si>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</si>
  <si>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</si>
  <si>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</si>
  <si>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</si>
  <si>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</si>
  <si>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</si>
  <si>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</si>
  <si>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</si>
  <si>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</si>
  <si>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</si>
  <si>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</si>
  <si>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</si>
  <si>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</si>
  <si>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</si>
  <si>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</si>
  <si>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</si>
  <si>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</si>
  <si>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</si>
  <si>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</si>
  <si>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</si>
  <si>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</si>
  <si>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</si>
  <si>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</si>
  <si>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</si>
  <si>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</si>
  <si>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</si>
  <si>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</si>
  <si>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</si>
  <si>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</si>
  <si>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</si>
  <si>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</si>
  <si>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</si>
  <si>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</si>
  <si>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</si>
  <si>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</si>
  <si>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</si>
  <si>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</si>
  <si>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</si>
  <si>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</si>
  <si>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</si>
  <si>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</si>
  <si>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</si>
  <si>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</si>
  <si>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</si>
  <si>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</si>
  <si>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</si>
  <si>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</si>
  <si>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</si>
  <si>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</si>
  <si>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</si>
  <si>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</si>
  <si>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</si>
  <si>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</si>
  <si>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</si>
  <si>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</si>
  <si>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</si>
  <si>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</si>
  <si>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</si>
  <si>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</si>
  <si>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</si>
  <si>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</si>
  <si>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</si>
  <si>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</si>
  <si>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</si>
  <si>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</si>
  <si>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</si>
  <si>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</si>
  <si>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</si>
  <si>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</si>
  <si>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</si>
  <si>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</si>
  <si>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</si>
  <si>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</si>
  <si>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</si>
  <si>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</si>
  <si>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</si>
  <si>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</si>
  <si>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</si>
  <si>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</si>
  <si>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</si>
  <si>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</si>
  <si>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</si>
  <si>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</si>
  <si>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</si>
  <si>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</si>
  <si>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</si>
  <si>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</si>
  <si>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</si>
  <si>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</si>
  <si>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</si>
  <si>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</si>
  <si>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</si>
  <si>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</si>
  <si>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</si>
  <si>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</si>
  <si>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</si>
  <si>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</si>
  <si>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</si>
  <si>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</si>
  <si>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</si>
  <si>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</si>
  <si>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</si>
  <si>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</si>
  <si>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</si>
  <si>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</si>
  <si>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</si>
  <si>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</si>
  <si>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</si>
  <si>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</si>
  <si>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</si>
  <si>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</si>
  <si>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</si>
  <si>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</si>
  <si>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</si>
  <si>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</si>
  <si>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</si>
  <si>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</si>
  <si>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</si>
  <si>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</si>
  <si>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</si>
  <si>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</si>
  <si>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</si>
  <si>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</si>
  <si>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</si>
  <si>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</si>
  <si>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</si>
  <si>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</si>
  <si>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</si>
  <si>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</si>
  <si>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</si>
  <si>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</si>
  <si>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</si>
  <si>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</si>
  <si>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</si>
  <si>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</si>
  <si>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</si>
  <si>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</si>
  <si>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</si>
  <si>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</si>
  <si>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</si>
  <si>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</si>
  <si>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</si>
  <si>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</si>
  <si>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</si>
  <si>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</si>
  <si>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</si>
  <si>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</si>
  <si>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</si>
  <si>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</si>
  <si>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</si>
  <si>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</si>
  <si>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</si>
  <si>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</si>
  <si>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</si>
  <si>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</si>
  <si>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</si>
  <si>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</si>
  <si>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</si>
  <si>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</si>
  <si>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</si>
  <si>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</si>
  <si>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</si>
  <si>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</si>
  <si>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</si>
  <si>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</si>
  <si>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</si>
  <si>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</si>
  <si>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</si>
  <si>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</si>
  <si>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</si>
  <si>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</si>
  <si>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</si>
  <si>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</si>
  <si>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</si>
  <si>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</si>
  <si>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</si>
  <si>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</si>
  <si>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</si>
  <si>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</si>
  <si>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</si>
  <si>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</si>
  <si>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</si>
  <si>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</si>
  <si>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</si>
  <si>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</si>
  <si>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</si>
  <si>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</si>
  <si>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</si>
  <si>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</si>
  <si>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</si>
  <si>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</si>
  <si>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</si>
  <si>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</si>
  <si>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</si>
  <si>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</si>
  <si>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</si>
  <si>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</si>
  <si>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</si>
  <si>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</si>
  <si>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</si>
  <si>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</si>
  <si>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</si>
  <si>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</si>
  <si>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</si>
  <si>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</si>
  <si>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</si>
  <si>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</si>
  <si>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</si>
  <si>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</si>
  <si>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</si>
  <si>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</si>
  <si>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</si>
  <si>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</si>
  <si>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</si>
  <si>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</si>
  <si>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</si>
  <si>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</si>
  <si>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</si>
  <si>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</si>
  <si>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</si>
  <si>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</si>
  <si>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</si>
  <si>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</si>
  <si>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</si>
  <si>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</si>
  <si>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</si>
  <si>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</si>
  <si>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</si>
  <si>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</si>
  <si>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</si>
  <si>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</si>
  <si>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</si>
  <si>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</si>
  <si>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</si>
  <si>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</si>
  <si>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</si>
  <si>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</si>
  <si>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</si>
  <si>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</si>
  <si>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</si>
  <si>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</si>
  <si>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</si>
  <si>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</si>
  <si>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</si>
  <si>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</si>
  <si>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</si>
  <si>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</si>
  <si>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</si>
  <si>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</si>
  <si>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</si>
  <si>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</si>
  <si>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</si>
  <si>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</si>
  <si>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</si>
  <si>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</si>
  <si>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</si>
  <si>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</si>
  <si>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</si>
  <si>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</si>
  <si>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</si>
  <si>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</si>
  <si>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</si>
  <si>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</si>
  <si>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</si>
  <si>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</si>
  <si>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</si>
  <si>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</si>
  <si>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</si>
  <si>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</si>
  <si>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</si>
  <si>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</si>
  <si>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</si>
  <si>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</si>
  <si>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</si>
  <si>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</si>
  <si>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</si>
  <si>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</si>
  <si>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</si>
  <si>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</si>
  <si>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</si>
  <si>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</si>
  <si>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</si>
  <si>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</si>
  <si>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</si>
  <si>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</si>
  <si>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</si>
  <si>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</si>
  <si>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</si>
  <si>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</si>
  <si>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</si>
  <si>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</si>
  <si>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</si>
  <si>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</si>
  <si>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</si>
  <si>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</si>
  <si>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</si>
  <si>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</si>
  <si>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</si>
  <si>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</si>
  <si>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</si>
  <si>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</si>
  <si>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</si>
  <si>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</si>
  <si>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</si>
  <si>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</si>
  <si>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</si>
  <si>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</si>
  <si>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</si>
  <si>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</si>
  <si>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</si>
  <si>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</si>
  <si>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</si>
  <si>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</si>
  <si>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</si>
  <si>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</si>
  <si>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</si>
  <si>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</si>
  <si>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</si>
  <si>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</si>
  <si>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</si>
  <si>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</si>
  <si>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</si>
  <si>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</si>
  <si>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</si>
  <si>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</si>
  <si>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</si>
  <si>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</si>
  <si>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</si>
  <si>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</si>
  <si>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</si>
  <si>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</si>
  <si>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</si>
  <si>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</si>
  <si>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</si>
  <si>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</si>
  <si>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</si>
  <si>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</si>
  <si>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</si>
  <si>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</si>
  <si>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</si>
  <si>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</si>
  <si>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</si>
  <si>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</si>
  <si>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</si>
  <si>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</si>
  <si>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</si>
  <si>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</si>
  <si>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</si>
  <si>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</si>
  <si>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</si>
  <si>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</si>
  <si>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</si>
  <si>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</si>
  <si>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</si>
  <si>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</si>
  <si>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</si>
  <si>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</si>
  <si>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</si>
  <si>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</si>
  <si>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</si>
  <si>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</si>
  <si>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</si>
  <si>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</si>
  <si>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</si>
  <si>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</si>
  <si>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</si>
  <si>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</si>
  <si>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</si>
  <si>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</si>
  <si>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</si>
  <si>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</si>
  <si>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</si>
  <si>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</si>
  <si>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</si>
  <si>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</si>
  <si>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</si>
  <si>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</si>
  <si>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</si>
  <si>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</si>
  <si>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</si>
  <si>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</si>
  <si>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</si>
  <si>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</si>
  <si>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</si>
  <si>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</si>
  <si>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</si>
  <si>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</si>
  <si>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</si>
  <si>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</si>
  <si>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</si>
  <si>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</si>
  <si>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</si>
  <si>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</si>
  <si>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</si>
  <si>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</si>
  <si>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</si>
  <si>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</si>
  <si>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</si>
  <si>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</si>
  <si>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</si>
  <si>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</si>
  <si>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</si>
  <si>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</si>
  <si>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</si>
  <si>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</si>
  <si>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</si>
  <si>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</si>
  <si>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</si>
  <si>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</si>
  <si>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</si>
  <si>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</si>
  <si>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</si>
  <si>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</si>
  <si>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</si>
  <si>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</si>
  <si>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</si>
  <si>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</si>
  <si>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</si>
  <si>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</si>
  <si>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</si>
  <si>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</si>
  <si>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</si>
  <si>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</si>
  <si>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</si>
  <si>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</si>
  <si>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</si>
  <si>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</si>
  <si>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</si>
  <si>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</si>
  <si>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</si>
  <si>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</si>
  <si>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</si>
  <si>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</si>
  <si>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</si>
  <si>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</si>
  <si>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</si>
  <si>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</si>
  <si>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</si>
  <si>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</si>
  <si>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</si>
  <si>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</si>
  <si>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</si>
  <si>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</si>
  <si>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</si>
  <si>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</si>
  <si>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</si>
  <si>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</si>
  <si>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</si>
  <si>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</si>
  <si>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</si>
  <si>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</si>
  <si>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</si>
  <si>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</si>
  <si>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</si>
  <si>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</si>
  <si>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</si>
  <si>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</si>
  <si>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</si>
  <si>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</si>
  <si>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</si>
  <si>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</si>
  <si>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</si>
  <si>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</si>
  <si>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</si>
  <si>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</si>
  <si>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</si>
  <si>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</si>
  <si>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</si>
  <si>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</si>
  <si>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</si>
  <si>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</si>
  <si>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</si>
  <si>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</si>
  <si>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</si>
  <si>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</si>
  <si>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</si>
  <si>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</si>
  <si>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</si>
  <si>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</si>
  <si>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</si>
  <si>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</si>
  <si>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</si>
  <si>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</si>
  <si>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</si>
  <si>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</si>
  <si>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</si>
  <si>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</si>
  <si>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</si>
  <si>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</si>
  <si>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</si>
  <si>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</si>
  <si>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</si>
  <si>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</si>
  <si>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</si>
  <si>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</si>
  <si>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</si>
  <si>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</si>
  <si>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</si>
  <si>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</si>
  <si>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</si>
  <si>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</si>
  <si>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</si>
  <si>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</si>
  <si>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</si>
  <si>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</si>
  <si>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</si>
  <si>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</si>
  <si>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</si>
  <si>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</si>
  <si>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</si>
  <si>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</si>
  <si>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</si>
  <si>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</si>
  <si>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</si>
  <si>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</si>
  <si>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</si>
  <si>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</si>
  <si>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</si>
  <si>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</si>
  <si>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</si>
  <si>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</si>
  <si>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</si>
  <si>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</si>
  <si>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</si>
  <si>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</si>
  <si>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</si>
  <si>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</si>
  <si>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</si>
  <si>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</si>
  <si>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</si>
  <si>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</si>
  <si>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</si>
  <si>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</si>
  <si>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</si>
  <si>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</si>
  <si>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</si>
  <si>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</si>
  <si>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</si>
  <si>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</si>
  <si>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</si>
  <si>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</si>
  <si>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</si>
  <si>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</si>
  <si>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</si>
  <si>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</si>
  <si>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</si>
  <si>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</si>
  <si>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</si>
  <si>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</si>
  <si>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</si>
  <si>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</si>
  <si>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</si>
  <si>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</si>
  <si>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</si>
  <si>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</si>
  <si>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</si>
  <si>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</si>
  <si>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</si>
  <si>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</si>
  <si>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</si>
  <si>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</si>
  <si>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</si>
  <si>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</si>
  <si>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</si>
  <si>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</si>
  <si>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</si>
  <si>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</si>
  <si>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</si>
  <si>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</si>
  <si>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</si>
  <si>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</si>
  <si>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</si>
  <si>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</si>
  <si>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</si>
  <si>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</si>
  <si>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</si>
  <si>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</si>
  <si>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</si>
  <si>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</si>
  <si>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</si>
  <si>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</si>
  <si>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</si>
  <si>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</si>
  <si>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</si>
  <si>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</si>
  <si>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</si>
  <si>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</si>
  <si>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</si>
  <si>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</si>
  <si>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</si>
  <si>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</si>
  <si>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</si>
  <si>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</si>
  <si>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</si>
  <si>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</si>
  <si>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</si>
  <si>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</si>
  <si>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</si>
  <si>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</si>
  <si>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</si>
  <si>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</si>
  <si>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</si>
  <si>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</si>
  <si>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</si>
  <si>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</si>
  <si>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</si>
  <si>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</si>
  <si>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</si>
  <si>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</si>
  <si>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</si>
  <si>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</si>
  <si>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</si>
  <si>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</si>
  <si>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</si>
  <si>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</si>
  <si>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</si>
  <si>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</si>
  <si>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</si>
  <si>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</si>
  <si>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</si>
  <si>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</si>
  <si>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</si>
  <si>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</si>
  <si>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</si>
  <si>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</si>
  <si>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</si>
  <si>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</si>
  <si>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</si>
  <si>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</si>
  <si>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</si>
  <si>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</si>
  <si>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</si>
  <si>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</si>
  <si>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</si>
  <si>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</si>
  <si>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</si>
  <si>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</si>
  <si>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</si>
  <si>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</si>
  <si>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</si>
  <si>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</si>
  <si>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</si>
  <si>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</si>
  <si>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</si>
  <si>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</si>
  <si>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</si>
  <si>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</si>
  <si>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</si>
  <si>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</si>
  <si>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</si>
  <si>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</si>
  <si>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</si>
  <si>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</si>
  <si>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</si>
  <si>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</si>
  <si>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</si>
  <si>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</si>
  <si>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</si>
  <si>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</si>
  <si>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</si>
  <si>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</si>
  <si>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</si>
  <si>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</si>
  <si>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</si>
  <si>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</si>
  <si>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</si>
  <si>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</si>
  <si>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</si>
  <si>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</si>
  <si>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</si>
  <si>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</si>
  <si>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</si>
  <si>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</si>
  <si>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</si>
  <si>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</si>
  <si>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</si>
  <si>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</si>
  <si>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</si>
  <si>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</si>
  <si>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</si>
  <si>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</si>
  <si>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</si>
  <si>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</si>
  <si>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</si>
  <si>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</si>
  <si>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</si>
  <si>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</si>
  <si>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</si>
  <si>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</si>
  <si>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</si>
  <si>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</si>
  <si>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</si>
  <si>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</si>
  <si>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</si>
  <si>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</si>
  <si>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</si>
  <si>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</si>
  <si>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</si>
  <si>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</si>
  <si>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</si>
  <si>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</si>
  <si>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</si>
  <si>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</si>
  <si>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</si>
  <si>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</si>
  <si>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</si>
  <si>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</si>
  <si>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</si>
  <si>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</si>
  <si>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</si>
  <si>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</si>
  <si>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</si>
  <si>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</si>
  <si>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</si>
  <si>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</si>
  <si>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</si>
  <si>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</si>
  <si>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</si>
  <si>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</si>
  <si>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</si>
  <si>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</si>
  <si>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</si>
  <si>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</si>
  <si>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</si>
  <si>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</si>
  <si>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</si>
  <si>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</si>
  <si>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</si>
  <si>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</si>
  <si>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</si>
  <si>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</si>
  <si>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</si>
  <si>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</si>
  <si>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</si>
  <si>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</si>
  <si>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</si>
  <si>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</si>
  <si>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</si>
  <si>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</si>
  <si>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</si>
  <si>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</si>
  <si>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</si>
  <si>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</si>
  <si>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</si>
  <si>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</si>
  <si>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</si>
  <si>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</si>
  <si>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</si>
  <si>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</si>
  <si>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</si>
  <si>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</si>
  <si>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</si>
  <si>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</si>
  <si>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</si>
  <si>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</si>
  <si>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</si>
  <si>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</si>
  <si>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</si>
  <si>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</si>
  <si>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</si>
  <si>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</si>
  <si>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</si>
  <si>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</si>
  <si>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</si>
  <si>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</si>
  <si>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</si>
  <si>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</si>
  <si>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</si>
  <si>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</si>
  <si>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</si>
  <si>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</si>
  <si>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</si>
  <si>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</si>
  <si>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</si>
  <si>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</si>
  <si>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</si>
  <si>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</si>
  <si>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</si>
  <si>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</si>
  <si>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</si>
  <si>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</si>
  <si>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</si>
  <si>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</si>
  <si>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</si>
  <si>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</si>
  <si>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</si>
  <si>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</si>
  <si>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</si>
  <si>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</si>
  <si>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</si>
  <si>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</si>
  <si>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</si>
  <si>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</si>
  <si>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</si>
  <si>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</si>
  <si>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</si>
  <si>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</si>
  <si>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</si>
  <si>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</si>
  <si>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</si>
  <si>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</si>
  <si>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</si>
  <si>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</si>
  <si>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</si>
  <si>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</si>
  <si>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</si>
  <si>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</si>
  <si>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</si>
  <si>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</si>
  <si>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</si>
  <si>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</si>
  <si>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</si>
  <si>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</si>
  <si>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</si>
  <si>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</si>
  <si>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</si>
  <si>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</si>
  <si>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</si>
  <si>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</si>
  <si>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</si>
  <si>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</si>
  <si>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</si>
  <si>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</si>
  <si>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</si>
  <si>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</si>
  <si>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</si>
  <si>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</si>
  <si>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</si>
  <si>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</si>
  <si>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</si>
  <si>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</si>
  <si>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</si>
  <si>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</si>
  <si>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</si>
  <si>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</si>
  <si>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</si>
  <si>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</si>
  <si>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</si>
  <si>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</si>
  <si>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</si>
  <si>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</si>
  <si>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</si>
  <si>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</si>
  <si>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</si>
  <si>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</si>
  <si>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</si>
  <si>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</si>
  <si>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</si>
  <si>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</si>
  <si>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</si>
  <si>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</si>
  <si>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</si>
  <si>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</si>
  <si>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</si>
  <si>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</si>
  <si>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</si>
  <si>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</si>
  <si>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</si>
  <si>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</si>
  <si>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</si>
  <si>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</si>
  <si>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</si>
  <si>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</si>
  <si>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</si>
  <si>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</si>
  <si>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</si>
  <si>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</si>
  <si>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</si>
  <si>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</si>
  <si>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</si>
  <si>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</si>
  <si>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</si>
  <si>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</si>
  <si>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</si>
  <si>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</si>
  <si>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</si>
  <si>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</si>
  <si>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</si>
  <si>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</si>
  <si>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</si>
  <si>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</si>
  <si>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</si>
  <si>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</si>
  <si>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</si>
  <si>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</si>
  <si>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</si>
  <si>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</si>
  <si>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</si>
  <si>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</si>
  <si>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</si>
  <si>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</si>
  <si>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</si>
  <si>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</si>
  <si>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</si>
  <si>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</si>
  <si>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</si>
  <si>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</si>
  <si>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</si>
  <si>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</si>
  <si>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</si>
  <si>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</si>
  <si>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</si>
  <si>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</si>
  <si>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</si>
  <si>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</si>
  <si>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</si>
  <si>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</si>
  <si>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</si>
  <si>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</si>
  <si>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</si>
  <si>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</si>
  <si>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</si>
  <si>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</si>
  <si>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</si>
  <si>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</si>
  <si>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</si>
  <si>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</si>
  <si>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</si>
  <si>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</si>
  <si>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</si>
  <si>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</si>
  <si>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</si>
  <si>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</si>
  <si>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</si>
  <si>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</si>
  <si>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</si>
  <si>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</si>
  <si>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</si>
  <si>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</si>
  <si>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</si>
  <si>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</si>
  <si>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</si>
  <si>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</si>
  <si>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</si>
  <si>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</si>
  <si>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</si>
  <si>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</si>
  <si>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</si>
  <si>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</si>
  <si>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</si>
  <si>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</si>
  <si>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</si>
  <si>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</si>
  <si>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</si>
  <si>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</si>
  <si>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</si>
  <si>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</si>
  <si>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</si>
  <si>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</si>
  <si>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</si>
  <si>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</si>
  <si>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</si>
  <si>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</si>
  <si>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</si>
  <si>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</si>
  <si>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</si>
  <si>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</si>
  <si>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</si>
  <si>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</si>
  <si>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</si>
  <si>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</si>
  <si>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</si>
  <si>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</si>
  <si>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</si>
  <si>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</si>
  <si>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</si>
  <si>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</si>
  <si>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</si>
  <si>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</si>
  <si>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</si>
  <si>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</si>
  <si>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</si>
  <si>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</si>
  <si>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</si>
  <si>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</si>
  <si>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</si>
  <si>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</si>
  <si>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</si>
  <si>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</si>
  <si>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</si>
  <si>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</si>
  <si>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</si>
  <si>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</si>
  <si>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</si>
  <si>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</si>
  <si>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</si>
  <si>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</si>
  <si>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</si>
  <si>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</si>
  <si>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</si>
  <si>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</si>
  <si>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</si>
  <si>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</si>
  <si>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</si>
  <si>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</si>
  <si>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</si>
  <si>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</si>
  <si>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</si>
  <si>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</si>
  <si>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</si>
  <si>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</si>
  <si>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</si>
  <si>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</si>
  <si>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</si>
  <si>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</si>
  <si>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</si>
  <si>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</si>
  <si>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</si>
  <si>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</si>
  <si>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</si>
  <si>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</si>
  <si>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</si>
  <si>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</si>
  <si>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</si>
  <si>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</si>
  <si>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</si>
  <si>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</si>
  <si>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</si>
  <si>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</si>
  <si>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</si>
  <si>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</si>
  <si>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</si>
  <si>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</si>
  <si>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</si>
  <si>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</si>
  <si>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</si>
  <si>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</si>
  <si>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</si>
  <si>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</si>
  <si>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</si>
  <si>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</si>
  <si>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</si>
  <si>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</si>
  <si>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</si>
  <si>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</si>
  <si>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</si>
  <si>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</si>
  <si>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</si>
  <si>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</si>
  <si>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</si>
  <si>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</si>
  <si>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</si>
  <si>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</si>
  <si>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</si>
  <si>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</si>
  <si>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</si>
  <si>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</si>
  <si>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</si>
  <si>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</si>
  <si>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</si>
  <si>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</si>
  <si>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</si>
  <si>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</si>
  <si>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</si>
  <si>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</si>
  <si>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</si>
  <si>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</si>
  <si>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</si>
  <si>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</si>
  <si>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</si>
  <si>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</si>
  <si>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</si>
  <si>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</si>
  <si>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</si>
  <si>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</si>
  <si>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</si>
  <si>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</si>
  <si>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</si>
  <si>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</si>
  <si>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</si>
  <si>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</si>
  <si>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</si>
  <si>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</si>
  <si>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</si>
  <si>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</si>
  <si>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</si>
  <si>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</si>
  <si>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</si>
  <si>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</si>
  <si>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</si>
  <si>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</si>
  <si>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</si>
  <si>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</si>
  <si>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</si>
  <si>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</si>
  <si>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</si>
  <si>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</si>
  <si>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</si>
  <si>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</si>
  <si>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</si>
  <si>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</si>
  <si>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</si>
  <si>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</si>
  <si>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</si>
  <si>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</si>
  <si>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</si>
  <si>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</si>
  <si>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</si>
  <si>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</si>
  <si>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</si>
  <si>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</si>
  <si>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</si>
  <si>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</si>
  <si>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</si>
  <si>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</si>
  <si>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</si>
  <si>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</si>
  <si>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</si>
  <si>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</si>
  <si>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</si>
  <si>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</si>
  <si>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</si>
  <si>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</si>
  <si>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</si>
  <si>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</si>
  <si>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</si>
  <si>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</si>
  <si>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</si>
  <si>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</si>
  <si>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</si>
  <si>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</si>
  <si>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</si>
  <si>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</si>
  <si>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</si>
  <si>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</si>
  <si>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</si>
  <si>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</si>
  <si>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</si>
  <si>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</si>
  <si>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</si>
  <si>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</si>
  <si>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</si>
  <si>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</si>
  <si>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</si>
  <si>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</si>
  <si>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</si>
  <si>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</si>
  <si>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</si>
  <si>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</si>
  <si>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</si>
  <si>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</si>
  <si>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</si>
  <si>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</si>
  <si>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</si>
  <si>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</si>
  <si>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</si>
  <si>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</si>
  <si>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</si>
  <si>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</si>
  <si>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</si>
  <si>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</si>
  <si>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</si>
  <si>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</si>
  <si>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</si>
  <si>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</si>
  <si>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</si>
  <si>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</si>
  <si>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</si>
  <si>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</si>
  <si>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</si>
  <si>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</si>
  <si>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</si>
  <si>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</si>
  <si>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</si>
  <si>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</si>
  <si>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</si>
  <si>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</si>
  <si>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</si>
  <si>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</si>
  <si>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</si>
  <si>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</si>
  <si>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</si>
  <si>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</si>
  <si>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</si>
  <si>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</si>
  <si>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</si>
  <si>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</si>
  <si>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</si>
  <si>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</si>
  <si>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</si>
  <si>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</si>
  <si>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</si>
  <si>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</si>
  <si>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</si>
  <si>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</si>
  <si>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</si>
  <si>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</si>
  <si>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</si>
  <si>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</si>
  <si>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</si>
  <si>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</si>
  <si>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</si>
  <si>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</si>
  <si>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</si>
  <si>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</si>
  <si>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</si>
  <si>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</si>
  <si>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</si>
  <si>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</si>
  <si>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</si>
  <si>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</si>
  <si>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</si>
  <si>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</si>
  <si>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</si>
  <si>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</si>
  <si>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</si>
  <si>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</si>
  <si>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</si>
  <si>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</si>
  <si>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</si>
  <si>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</si>
  <si>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</si>
  <si>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</si>
  <si>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</si>
  <si>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</si>
  <si>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</si>
  <si>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</si>
  <si>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</si>
  <si>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</si>
  <si>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</si>
  <si>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</si>
  <si>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</si>
  <si>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</si>
  <si>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</si>
  <si>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</si>
  <si>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</si>
  <si>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</si>
  <si>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</si>
  <si>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</si>
  <si>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</si>
  <si>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</si>
  <si>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</si>
  <si>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</si>
  <si>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</si>
  <si>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</si>
  <si>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</si>
  <si>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</si>
  <si>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</si>
  <si>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</si>
  <si>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</si>
  <si>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</si>
  <si>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</si>
  <si>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</si>
  <si>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</si>
  <si>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</si>
  <si>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</si>
  <si>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</si>
  <si>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</si>
  <si>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</si>
  <si>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</si>
  <si>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</si>
  <si>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</si>
  <si>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</si>
  <si>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</si>
  <si>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</si>
  <si>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</si>
  <si>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</si>
  <si>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</si>
  <si>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</si>
  <si>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</si>
  <si>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</si>
  <si>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</si>
  <si>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</si>
  <si>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</si>
  <si>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</si>
  <si>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</si>
  <si>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</si>
  <si>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</si>
  <si>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</si>
  <si>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</si>
  <si>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</si>
  <si>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</si>
  <si>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</si>
  <si>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</si>
  <si>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</si>
  <si>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</si>
  <si>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</si>
  <si>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</si>
  <si>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</si>
  <si>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</si>
  <si>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</si>
  <si>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</si>
  <si>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</si>
  <si>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</si>
  <si>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</si>
  <si>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</si>
  <si>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</si>
  <si>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</si>
  <si>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</si>
  <si>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</si>
  <si>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</si>
  <si>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</si>
  <si>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</si>
  <si>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</si>
  <si>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</si>
  <si>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</si>
  <si>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</si>
  <si>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</si>
  <si>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</si>
  <si>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</si>
  <si>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</si>
  <si>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</si>
  <si>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</si>
  <si>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</si>
  <si>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</si>
  <si>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</si>
  <si>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</si>
  <si>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</si>
  <si>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</si>
  <si>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</si>
  <si>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</si>
  <si>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</si>
  <si>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</si>
  <si>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</si>
  <si>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</si>
  <si>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</si>
  <si>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</si>
  <si>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</si>
  <si>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</si>
  <si>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</si>
  <si>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</si>
  <si>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</si>
  <si>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</si>
  <si>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</si>
  <si>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</si>
  <si>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</si>
  <si>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</si>
  <si>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</si>
  <si>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</si>
  <si>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</si>
  <si>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</si>
  <si>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</si>
  <si>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</si>
  <si>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</si>
  <si>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</si>
  <si>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</si>
  <si>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</si>
  <si>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</si>
  <si>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</si>
  <si>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</si>
  <si>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</si>
  <si>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</si>
  <si>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</si>
  <si>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</si>
  <si>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</si>
  <si>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</si>
  <si>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</si>
  <si>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</si>
  <si>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</si>
  <si>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</si>
  <si>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</si>
  <si>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</si>
  <si>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</si>
  <si>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</si>
  <si>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</si>
  <si>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</si>
  <si>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</si>
  <si>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</si>
  <si>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</si>
  <si>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</si>
  <si>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</si>
  <si>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</si>
  <si>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</si>
  <si>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</si>
  <si>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</si>
  <si>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</si>
  <si>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</si>
  <si>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</si>
  <si>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</si>
  <si>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</si>
  <si>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</si>
  <si>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</si>
  <si>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</si>
  <si>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</si>
  <si>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</si>
  <si>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</si>
  <si>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</si>
  <si>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</si>
  <si>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</si>
  <si>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</si>
  <si>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</si>
  <si>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</si>
  <si>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</si>
  <si>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</si>
  <si>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</si>
  <si>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</si>
  <si>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</si>
  <si>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</si>
  <si>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</si>
  <si>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</si>
  <si>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</si>
  <si>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</si>
  <si>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</si>
  <si>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</si>
  <si>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</si>
  <si>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</si>
  <si>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</si>
  <si>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</si>
  <si>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</si>
  <si>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</si>
  <si>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</si>
  <si>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</si>
  <si>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</si>
  <si>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</si>
  <si>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</si>
  <si>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</si>
  <si>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</si>
  <si>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</si>
  <si>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</si>
  <si>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</si>
  <si>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</si>
  <si>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</si>
  <si>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</si>
  <si>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</si>
  <si>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</si>
  <si>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</si>
  <si>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</si>
  <si>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</si>
  <si>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</si>
  <si>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</si>
  <si>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</si>
  <si>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</si>
  <si>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</si>
  <si>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</si>
  <si>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</si>
  <si>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</si>
  <si>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</si>
  <si>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</si>
  <si>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</si>
  <si>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</si>
  <si>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</si>
  <si>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</si>
  <si>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</si>
  <si>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</si>
  <si>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</si>
  <si>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</si>
  <si>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</si>
  <si>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</si>
  <si>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</si>
  <si>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</si>
  <si>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</si>
  <si>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</si>
  <si>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</si>
  <si>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</si>
  <si>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</si>
  <si>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</si>
  <si>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</si>
  <si>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</si>
  <si>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</si>
  <si>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</si>
  <si>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</si>
  <si>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</si>
  <si>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</si>
  <si>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</si>
  <si>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</si>
  <si>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</si>
  <si>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</si>
  <si>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</si>
  <si>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</si>
  <si>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</si>
  <si>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</si>
  <si>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</si>
  <si>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</si>
  <si>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</si>
  <si>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</si>
  <si>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</si>
  <si>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</si>
  <si>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</si>
  <si>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</si>
  <si>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</si>
  <si>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</si>
  <si>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</si>
  <si>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</si>
  <si>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</si>
  <si>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</si>
  <si>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</si>
  <si>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</si>
  <si>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</si>
  <si>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</si>
  <si>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</si>
  <si>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</si>
  <si>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</si>
  <si>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</si>
  <si>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</si>
  <si>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</si>
  <si>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</si>
  <si>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</si>
  <si>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</si>
  <si>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</si>
  <si>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</si>
  <si>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</si>
  <si>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</si>
  <si>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</si>
  <si>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</si>
  <si>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</si>
  <si>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</si>
  <si>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</si>
  <si>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</si>
  <si>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</si>
  <si>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</si>
  <si>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</si>
  <si>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</si>
  <si>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</si>
  <si>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</si>
  <si>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</si>
  <si>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</si>
  <si>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</si>
  <si>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</si>
  <si>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</si>
  <si>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</si>
  <si>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</si>
  <si>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</si>
  <si>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</si>
  <si>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</si>
  <si>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</si>
  <si>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</si>
  <si>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</si>
  <si>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</si>
  <si>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</si>
  <si>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</si>
  <si>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</si>
  <si>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</si>
  <si>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</si>
  <si>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</si>
  <si>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</si>
  <si>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</si>
  <si>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</si>
  <si>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</si>
  <si>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</si>
  <si>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</si>
  <si>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</si>
  <si>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</si>
  <si>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</si>
  <si>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</si>
  <si>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</si>
  <si>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</si>
  <si>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</si>
  <si>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</si>
  <si>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</si>
  <si>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</si>
  <si>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</si>
  <si>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</si>
  <si>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</si>
  <si>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</si>
  <si>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</si>
  <si>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</si>
  <si>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</si>
  <si>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</si>
  <si>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</si>
  <si>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</si>
  <si>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</si>
  <si>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</si>
  <si>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</si>
  <si>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</si>
  <si>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</si>
  <si>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</si>
  <si>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</si>
  <si>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</si>
  <si>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</si>
  <si>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</si>
  <si>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</si>
  <si>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</si>
  <si>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</si>
  <si>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</si>
  <si>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</si>
  <si>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</si>
  <si>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</si>
  <si>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</si>
  <si>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</si>
  <si>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</si>
  <si>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</si>
  <si>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</si>
  <si>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</si>
  <si>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</si>
  <si>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</si>
  <si>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</si>
  <si>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</si>
  <si>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</si>
  <si>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</si>
  <si>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</si>
  <si>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</si>
  <si>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</si>
  <si>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</si>
  <si>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</si>
  <si>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</si>
  <si>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</si>
  <si>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</si>
  <si>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</si>
  <si>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</si>
  <si>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</si>
  <si>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</si>
  <si>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</si>
  <si>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</si>
  <si>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</si>
  <si>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</si>
  <si>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</si>
  <si>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</si>
  <si>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</si>
  <si>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</si>
  <si>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</si>
  <si>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</si>
  <si>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</si>
  <si>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</si>
  <si>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</si>
  <si>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</si>
  <si>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</si>
  <si>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</si>
  <si>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</si>
  <si>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</si>
  <si>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</si>
  <si>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</si>
  <si>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</si>
  <si>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</si>
  <si>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</si>
  <si>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</si>
  <si>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</si>
  <si>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</si>
  <si>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</si>
  <si>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</si>
  <si>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</si>
  <si>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</si>
  <si>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</si>
  <si>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</si>
  <si>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</si>
  <si>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</si>
  <si>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</si>
  <si>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</si>
  <si>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</si>
  <si>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</si>
  <si>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</si>
  <si>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</si>
  <si>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</si>
  <si>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</si>
  <si>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</si>
  <si>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</si>
  <si>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</si>
  <si>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</si>
  <si>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</si>
  <si>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</si>
  <si>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</si>
  <si>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</si>
  <si>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</si>
  <si>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</si>
  <si>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</si>
  <si>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</si>
  <si>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</si>
  <si>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</si>
  <si>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</si>
  <si>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</si>
  <si>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</si>
  <si>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</si>
  <si>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</si>
  <si>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</si>
  <si>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</si>
  <si>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</si>
  <si>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</si>
  <si>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</si>
  <si>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</si>
  <si>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</si>
  <si>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</si>
  <si>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</si>
  <si>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</si>
  <si>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</si>
  <si>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</si>
  <si>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</si>
  <si>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</si>
  <si>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</si>
  <si>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</si>
  <si>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</si>
  <si>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</si>
  <si>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</si>
  <si>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</si>
  <si>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</si>
  <si>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</si>
  <si>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</si>
  <si>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</si>
  <si>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</si>
  <si>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</si>
  <si>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</si>
  <si>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</si>
  <si>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</si>
  <si>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</si>
  <si>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</si>
  <si>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</si>
  <si>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</si>
  <si>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</si>
  <si>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</si>
  <si>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</si>
  <si>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</si>
  <si>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</si>
  <si>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</si>
  <si>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</si>
  <si>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</si>
  <si>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</si>
  <si>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</si>
  <si>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</si>
  <si>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</si>
  <si>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</si>
  <si>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</si>
  <si>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</si>
  <si>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</si>
  <si>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</si>
  <si>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</si>
  <si>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</si>
  <si>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</si>
  <si>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</si>
  <si>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</si>
  <si>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</si>
  <si>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</si>
  <si>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</si>
  <si>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</si>
  <si>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</si>
  <si>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</si>
  <si>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</si>
  <si>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</si>
  <si>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</si>
  <si>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</si>
  <si>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</si>
  <si>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</si>
  <si>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</si>
  <si>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</si>
  <si>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</si>
  <si>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</si>
  <si>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</si>
  <si>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</si>
  <si>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</si>
  <si>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</si>
  <si>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</si>
  <si>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</si>
  <si>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</si>
  <si>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</si>
  <si>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</si>
  <si>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</si>
  <si>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</si>
  <si>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</si>
  <si>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</si>
  <si>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</si>
  <si>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</si>
  <si>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</si>
  <si>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</si>
  <si>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</si>
  <si>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</si>
  <si>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</si>
  <si>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</si>
  <si>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</si>
  <si>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</si>
  <si>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</si>
  <si>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</si>
  <si>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</si>
  <si>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</si>
  <si>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</si>
  <si>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</si>
  <si>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</si>
  <si>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</si>
  <si>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</si>
  <si>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</si>
  <si>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</si>
  <si>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</si>
  <si>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</si>
  <si>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</si>
  <si>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</si>
  <si>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</si>
  <si>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</si>
  <si>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</si>
  <si>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</si>
  <si>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</si>
  <si>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</si>
  <si>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</si>
  <si>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</si>
  <si>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</si>
  <si>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</si>
  <si>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</si>
  <si>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</si>
  <si>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</si>
  <si>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</si>
  <si>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</si>
  <si>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</si>
  <si>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</si>
  <si>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</si>
  <si>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</si>
  <si>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</si>
  <si>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</si>
  <si>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</si>
  <si>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</si>
  <si>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</si>
  <si>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</si>
  <si>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</si>
  <si>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</si>
  <si>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</si>
  <si>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</si>
  <si>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</si>
  <si>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</si>
  <si>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</si>
  <si>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</si>
  <si>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</si>
  <si>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</si>
  <si>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</si>
  <si>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</si>
  <si>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</si>
  <si>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</si>
  <si>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</si>
  <si>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</si>
  <si>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</si>
  <si>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</si>
  <si>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</si>
  <si>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</si>
  <si>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</si>
  <si>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</si>
  <si>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</si>
  <si>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</si>
  <si>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</si>
  <si>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</si>
  <si>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</si>
  <si>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</si>
  <si>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</si>
  <si>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</si>
  <si>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</si>
  <si>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</si>
  <si>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</si>
  <si>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</si>
  <si>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</si>
  <si>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</si>
  <si>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</si>
  <si>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</si>
  <si>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</si>
  <si>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</si>
  <si>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</si>
  <si>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</si>
  <si>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</si>
  <si>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</si>
  <si>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</si>
  <si>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</si>
  <si>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</si>
  <si>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</si>
  <si>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</si>
  <si>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</si>
  <si>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</si>
  <si>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</si>
  <si>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</si>
  <si>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</si>
  <si>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</si>
  <si>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</si>
  <si>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</si>
  <si>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</si>
  <si>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</si>
  <si>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</si>
  <si>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</si>
  <si>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</si>
  <si>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</si>
  <si>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</si>
  <si>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</si>
  <si>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</si>
  <si>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</si>
  <si>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</si>
  <si>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</si>
  <si>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</si>
  <si>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</si>
  <si>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</si>
  <si>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</si>
  <si>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</si>
  <si>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</si>
  <si>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</si>
  <si>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</si>
  <si>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</si>
  <si>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</si>
  <si>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</si>
  <si>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</si>
  <si>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</si>
  <si>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</si>
  <si>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</si>
  <si>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</si>
  <si>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</si>
  <si>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</si>
  <si>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</si>
  <si>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</si>
  <si>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</si>
  <si>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</si>
  <si>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</si>
  <si>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</si>
  <si>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</si>
  <si>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</si>
  <si>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</si>
  <si>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</si>
  <si>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</si>
  <si>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</si>
  <si>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</si>
  <si>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</si>
  <si>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</si>
  <si>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</si>
  <si>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</si>
  <si>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</si>
  <si>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</si>
  <si>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</si>
  <si>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</si>
  <si>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</si>
  <si>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</si>
  <si>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</si>
  <si>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</si>
  <si>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</si>
  <si>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</si>
  <si>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</si>
  <si>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</si>
  <si>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</si>
  <si>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</si>
  <si>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</si>
  <si>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</si>
  <si>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</si>
  <si>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</si>
  <si>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</si>
  <si>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</si>
  <si>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</si>
  <si>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</si>
  <si>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</si>
  <si>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</si>
  <si>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</si>
  <si>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</si>
  <si>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</si>
  <si>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</si>
  <si>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</si>
  <si>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</si>
  <si>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</si>
  <si>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</si>
  <si>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</si>
  <si>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</si>
  <si>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</si>
  <si>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</si>
  <si>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</si>
  <si>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</si>
  <si>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</si>
  <si>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</si>
  <si>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</si>
  <si>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</si>
  <si>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</si>
  <si>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</si>
  <si>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</si>
  <si>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</si>
  <si>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</si>
  <si>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</si>
  <si>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</si>
  <si>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</si>
  <si>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</si>
  <si>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</si>
  <si>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</si>
  <si>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</si>
  <si>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</si>
  <si>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</si>
  <si>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</si>
  <si>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</si>
  <si>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</si>
  <si>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</si>
  <si>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</si>
  <si>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</si>
  <si>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</si>
  <si>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</si>
  <si>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</si>
  <si>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</si>
  <si>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</si>
  <si>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</si>
  <si>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</si>
  <si>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</si>
  <si>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</si>
  <si>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</si>
  <si>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</si>
  <si>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</si>
  <si>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</si>
  <si>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</si>
  <si>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</si>
  <si>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</si>
  <si>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</si>
  <si>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</si>
  <si>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</si>
  <si>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</si>
  <si>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</si>
  <si>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</si>
  <si>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</si>
  <si>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</si>
  <si>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</si>
  <si>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</si>
  <si>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</si>
  <si>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</si>
  <si>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</si>
  <si>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</si>
  <si>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</si>
  <si>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</si>
  <si>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</si>
  <si>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</si>
  <si>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</si>
  <si>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</si>
  <si>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</si>
  <si>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</si>
  <si>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</si>
  <si>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</si>
  <si>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</si>
  <si>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</si>
  <si>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</si>
  <si>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</si>
  <si>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</si>
  <si>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</si>
  <si>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</si>
  <si>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</si>
  <si>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</si>
  <si>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</si>
  <si>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</si>
  <si>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</si>
  <si>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</si>
  <si>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</si>
  <si>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</si>
  <si>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</si>
  <si>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</si>
  <si>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</si>
  <si>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</si>
  <si>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</si>
  <si>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</si>
  <si>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</si>
  <si>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</si>
  <si>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</si>
  <si>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</si>
  <si>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</si>
  <si>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</si>
  <si>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</si>
  <si>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</si>
  <si>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</si>
  <si>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</si>
  <si>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</si>
  <si>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</si>
  <si>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</si>
  <si>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</si>
  <si>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</si>
  <si>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</si>
  <si>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</si>
  <si>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</si>
  <si>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</si>
  <si>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</si>
  <si>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</si>
  <si>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</si>
  <si>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</si>
  <si>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</si>
  <si>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</si>
  <si>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</si>
  <si>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</si>
  <si>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</si>
  <si>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</si>
  <si>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</si>
  <si>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</si>
  <si>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</si>
  <si>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</si>
  <si>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</si>
  <si>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</si>
  <si>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</si>
  <si>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</si>
  <si>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</si>
  <si>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</si>
  <si>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</si>
  <si>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</si>
  <si>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</si>
  <si>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</si>
  <si>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</si>
  <si>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</si>
  <si>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</si>
  <si>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</si>
  <si>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</si>
  <si>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</si>
  <si>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</si>
  <si>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</si>
  <si>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</si>
  <si>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</si>
  <si>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</si>
  <si>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</si>
  <si>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</si>
  <si>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</si>
  <si>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</si>
  <si>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</si>
  <si>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</si>
  <si>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</si>
  <si>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</si>
  <si>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</si>
  <si>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</si>
  <si>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</si>
  <si>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</si>
  <si>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</si>
  <si>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</si>
  <si>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</si>
  <si>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</si>
  <si>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</si>
  <si>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</si>
  <si>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</si>
  <si>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</si>
  <si>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</si>
  <si>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</si>
  <si>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</si>
  <si>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</si>
  <si>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</si>
  <si>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</si>
  <si>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</si>
  <si>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</si>
  <si>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</si>
  <si>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</si>
  <si>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</si>
  <si>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</si>
  <si>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</si>
  <si>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</si>
  <si>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</si>
  <si>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</si>
  <si>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</si>
  <si>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</si>
  <si>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</si>
  <si>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</si>
  <si>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</si>
  <si>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</si>
  <si>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</si>
  <si>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</si>
  <si>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</si>
  <si>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</si>
  <si>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</si>
  <si>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</si>
  <si>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</si>
  <si>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</si>
  <si>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</si>
  <si>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</si>
  <si>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</si>
  <si>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</si>
  <si>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</si>
  <si>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</si>
  <si>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</si>
  <si>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</si>
  <si>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</si>
  <si>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</si>
  <si>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</si>
  <si>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</si>
  <si>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</si>
  <si>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</si>
  <si>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</si>
  <si>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</si>
  <si>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</si>
  <si>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</si>
  <si>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</si>
  <si>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</si>
  <si>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</si>
  <si>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</si>
  <si>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</si>
  <si>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</si>
  <si>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</si>
  <si>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</si>
  <si>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</si>
  <si>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</si>
  <si>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</si>
  <si>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</si>
  <si>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</si>
  <si>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</si>
  <si>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</si>
  <si>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</si>
  <si>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</si>
  <si>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</si>
  <si>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</si>
  <si>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</si>
  <si>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</si>
  <si>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</si>
  <si>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</si>
  <si>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</si>
  <si>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</si>
  <si>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</si>
  <si>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</si>
  <si>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</si>
  <si>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</si>
  <si>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</si>
  <si>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</si>
  <si>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</si>
  <si>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</si>
  <si>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</si>
  <si>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</si>
  <si>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</si>
  <si>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</si>
  <si>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</si>
  <si>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</si>
  <si>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</si>
  <si>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</si>
  <si>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</si>
  <si>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</si>
  <si>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</si>
  <si>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</si>
  <si>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</si>
  <si>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</si>
  <si>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</si>
  <si>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</si>
  <si>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</si>
  <si>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</si>
  <si>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</si>
  <si>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</si>
  <si>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</si>
  <si>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</si>
  <si>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</si>
  <si>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</si>
  <si>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</si>
  <si>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</si>
  <si>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</si>
  <si>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</si>
  <si>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</si>
  <si>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</si>
  <si>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</si>
  <si>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</si>
  <si>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</si>
  <si>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</si>
  <si>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</si>
  <si>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</si>
  <si>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</si>
  <si>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</si>
  <si>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</si>
  <si>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</si>
  <si>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</si>
  <si>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</si>
  <si>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</si>
  <si>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</si>
  <si>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</si>
  <si>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</si>
  <si>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</si>
  <si>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</si>
  <si>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</si>
  <si>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</si>
  <si>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</si>
  <si>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</si>
  <si>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</si>
  <si>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</si>
  <si>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</si>
  <si>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</si>
  <si>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</si>
  <si>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</si>
  <si>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</si>
  <si>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</si>
  <si>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</si>
  <si>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</si>
  <si>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</si>
  <si>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</si>
  <si>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</si>
  <si>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</si>
  <si>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</si>
  <si>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</si>
  <si>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</si>
  <si>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</si>
  <si>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</si>
  <si>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</si>
  <si>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</si>
  <si>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</si>
  <si>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</si>
  <si>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</si>
  <si>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</si>
  <si>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</si>
  <si>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</si>
  <si>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</si>
  <si>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</si>
  <si>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</si>
  <si>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</si>
  <si>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</si>
  <si>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</si>
  <si>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</si>
  <si>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</si>
  <si>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</si>
  <si>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</si>
  <si>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</si>
  <si>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</si>
  <si>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</si>
  <si>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</si>
  <si>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</si>
  <si>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</si>
  <si>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</si>
  <si>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</si>
  <si>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</si>
  <si>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</si>
  <si>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</si>
  <si>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</si>
  <si>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</si>
  <si>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</si>
  <si>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</si>
  <si>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</si>
  <si>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</si>
  <si>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</si>
  <si>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</si>
  <si>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</si>
  <si>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</si>
  <si>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</si>
  <si>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</si>
  <si>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</si>
  <si>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</si>
  <si>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</si>
  <si>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</si>
  <si>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</si>
  <si>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</si>
  <si>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</si>
  <si>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</si>
  <si>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</si>
  <si>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</si>
  <si>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</si>
  <si>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</si>
  <si>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</si>
  <si>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</si>
  <si>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</si>
  <si>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</si>
  <si>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</si>
  <si>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</si>
  <si>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</si>
  <si>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</si>
  <si>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</si>
  <si>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</si>
  <si>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</si>
  <si>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</si>
  <si>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</si>
  <si>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</si>
  <si>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</si>
  <si>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</si>
  <si>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</si>
  <si>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</si>
  <si>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</si>
  <si>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</si>
  <si>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</si>
  <si>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</si>
  <si>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</si>
  <si>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</si>
  <si>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</si>
  <si>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</si>
  <si>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</si>
  <si>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</si>
  <si>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</si>
  <si>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</si>
  <si>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</si>
  <si>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</si>
  <si>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</si>
  <si>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</si>
  <si>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</si>
  <si>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</si>
  <si>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</si>
  <si>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</si>
  <si>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</si>
  <si>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</si>
  <si>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</si>
  <si>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</si>
  <si>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</si>
  <si>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</si>
  <si>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</si>
  <si>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</si>
  <si>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</si>
  <si>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</si>
  <si>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</si>
  <si>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</si>
  <si>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</si>
  <si>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</si>
  <si>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</si>
  <si>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</si>
  <si>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</si>
  <si>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</si>
  <si>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</si>
  <si>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</si>
  <si>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</si>
  <si>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</si>
  <si>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</si>
  <si>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</si>
  <si>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</si>
  <si>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</si>
  <si>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</si>
  <si>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</si>
  <si>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</si>
  <si>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</si>
  <si>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</si>
  <si>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</si>
  <si>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</si>
  <si>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</si>
  <si>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</si>
  <si>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</si>
  <si>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</si>
  <si>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</si>
  <si>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</si>
  <si>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</si>
  <si>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</si>
  <si>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</si>
  <si>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</si>
  <si>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</si>
  <si>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</si>
  <si>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</si>
  <si>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</si>
  <si>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</si>
  <si>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</si>
  <si>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</si>
  <si>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</si>
  <si>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</si>
  <si>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</si>
  <si>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</si>
  <si>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</si>
  <si>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</si>
  <si>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</si>
  <si>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</si>
  <si>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</si>
  <si>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</si>
  <si>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</si>
  <si>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</si>
  <si>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</si>
  <si>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</si>
  <si>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</si>
  <si>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</si>
  <si>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</si>
  <si>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</si>
  <si>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</si>
  <si>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</si>
  <si>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</si>
  <si>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</si>
  <si>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</si>
  <si>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</si>
  <si>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</si>
  <si>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</si>
  <si>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</si>
  <si>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</si>
  <si>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</si>
  <si>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</si>
  <si>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</si>
  <si>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</si>
  <si>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</si>
  <si>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</si>
  <si>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</si>
  <si>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</si>
  <si>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</si>
  <si>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</si>
  <si>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</si>
  <si>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</si>
  <si>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</si>
  <si>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</si>
  <si>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</si>
  <si>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</si>
  <si>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</si>
  <si>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</si>
  <si>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</si>
  <si>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</si>
  <si>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</si>
  <si>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</si>
  <si>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</si>
  <si>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</si>
  <si>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</si>
  <si>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</si>
  <si>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</si>
  <si>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</si>
  <si>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</si>
  <si>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</si>
  <si>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</si>
  <si>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</si>
  <si>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</si>
  <si>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</si>
  <si>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</si>
  <si>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</si>
  <si>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</si>
  <si>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</si>
  <si>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</si>
  <si>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</si>
  <si>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</si>
  <si>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</si>
  <si>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</si>
  <si>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</si>
  <si>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</si>
  <si>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</si>
  <si>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</si>
  <si>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</si>
  <si>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</si>
  <si>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</si>
  <si>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</si>
  <si>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</si>
  <si>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</si>
  <si>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</si>
  <si>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</si>
  <si>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</si>
  <si>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</si>
  <si>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</si>
  <si>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</si>
  <si>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</si>
  <si>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</si>
  <si>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</si>
  <si>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</si>
  <si>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</si>
  <si>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</si>
  <si>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</si>
  <si>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</si>
  <si>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</si>
  <si>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</si>
  <si>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</si>
  <si>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</si>
  <si>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</si>
  <si>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</si>
  <si>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</si>
  <si>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</si>
  <si>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</si>
  <si>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</si>
  <si>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</si>
  <si>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</si>
  <si>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</si>
  <si>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</si>
  <si>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</si>
  <si>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</si>
  <si>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</si>
  <si>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</si>
  <si>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</si>
  <si>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</si>
  <si>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</si>
  <si>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</si>
  <si>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</si>
  <si>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</si>
  <si>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</si>
  <si>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</si>
  <si>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</si>
  <si>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</si>
  <si>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</si>
  <si>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</si>
  <si>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</si>
  <si>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</si>
  <si>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</si>
  <si>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</si>
  <si>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</si>
  <si>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</si>
  <si>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</si>
  <si>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</si>
  <si>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</si>
  <si>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</si>
  <si>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</si>
  <si>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</si>
  <si>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</si>
  <si>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</si>
  <si>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</si>
  <si>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</si>
  <si>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</si>
  <si>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</si>
  <si>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</si>
  <si>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</si>
  <si>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</si>
  <si>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</si>
  <si>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</si>
  <si>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</si>
  <si>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</si>
  <si>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</si>
  <si>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</si>
  <si>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</si>
  <si>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</si>
  <si>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</si>
  <si>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</si>
  <si>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</si>
  <si>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</si>
  <si>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</si>
  <si>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</si>
  <si>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</si>
  <si>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</si>
  <si>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</si>
  <si>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</si>
  <si>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</si>
  <si>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</si>
  <si>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</si>
  <si>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</si>
  <si>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</si>
  <si>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</si>
  <si>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</si>
  <si>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</si>
  <si>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</si>
  <si>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</si>
  <si>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</si>
  <si>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</si>
  <si>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</si>
  <si>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</si>
  <si>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</si>
  <si>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</si>
  <si>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</si>
  <si>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</si>
  <si>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</si>
  <si>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</si>
  <si>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</si>
  <si>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</si>
  <si>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</si>
  <si>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</si>
  <si>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</si>
  <si>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</si>
  <si>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</si>
  <si>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</si>
  <si>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</si>
  <si>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</si>
  <si>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</si>
  <si>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</si>
  <si>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</si>
  <si>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</si>
  <si>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</si>
  <si>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</si>
  <si>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</si>
  <si>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</si>
  <si>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</si>
  <si>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</si>
  <si>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</si>
  <si>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</si>
  <si>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</si>
  <si>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</si>
  <si>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</si>
  <si>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</si>
  <si>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</si>
  <si>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</si>
  <si>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</si>
  <si>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</si>
  <si>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</si>
  <si>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</si>
  <si>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</si>
  <si>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</si>
  <si>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</si>
  <si>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</si>
  <si>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</si>
  <si>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</si>
  <si>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</si>
  <si>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</si>
  <si>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</si>
  <si>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</si>
  <si>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</si>
  <si>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</si>
  <si>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</si>
  <si>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</si>
  <si>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</si>
  <si>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</si>
  <si>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</si>
  <si>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</si>
  <si>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</si>
  <si>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</si>
  <si>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</si>
  <si>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</si>
  <si>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</si>
  <si>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</si>
  <si>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</si>
  <si>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</si>
  <si>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</si>
  <si>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</si>
  <si>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</si>
  <si>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</si>
  <si>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</si>
  <si>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</si>
  <si>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</si>
  <si>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</si>
  <si>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</si>
  <si>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</si>
  <si>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</si>
  <si>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</si>
  <si>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</si>
  <si>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</si>
  <si>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</si>
  <si>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</si>
  <si>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</si>
  <si>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</si>
  <si>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</si>
  <si>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</si>
  <si>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</si>
  <si>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</si>
  <si>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</si>
  <si>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</si>
  <si>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</si>
  <si>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</si>
  <si>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</si>
  <si>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</si>
  <si>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</si>
  <si>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</si>
  <si>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</si>
  <si>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</si>
  <si>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</si>
  <si>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</si>
  <si>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</si>
  <si>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</si>
  <si>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</si>
  <si>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</si>
  <si>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</si>
  <si>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</si>
  <si>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</si>
  <si>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</si>
  <si>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</si>
  <si>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</si>
  <si>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</si>
  <si>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</si>
  <si>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</si>
  <si>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</si>
  <si>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</si>
  <si>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</si>
  <si>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</si>
  <si>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</si>
  <si>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</si>
  <si>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</si>
  <si>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</si>
  <si>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</si>
  <si>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</si>
  <si>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</si>
  <si>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</si>
  <si>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</si>
  <si>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</si>
  <si>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</si>
  <si>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</si>
  <si>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</si>
  <si>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</si>
  <si>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</si>
  <si>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</si>
  <si>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</si>
  <si>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</si>
  <si>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</si>
  <si>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</si>
  <si>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</si>
  <si>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</si>
  <si>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</si>
  <si>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</si>
  <si>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</si>
  <si>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</si>
  <si>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</si>
  <si>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</si>
  <si>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</si>
  <si>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</si>
  <si>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</si>
  <si>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</si>
  <si>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</si>
  <si>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</si>
  <si>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</si>
  <si>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</si>
  <si>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</si>
  <si>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</si>
  <si>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</si>
  <si>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</si>
  <si>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</si>
  <si>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</si>
  <si>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</si>
  <si>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</si>
  <si>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</si>
  <si>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</si>
  <si>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</si>
  <si>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</si>
  <si>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</si>
  <si>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</si>
  <si>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</si>
  <si>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</si>
  <si>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</si>
  <si>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</si>
  <si>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</si>
  <si>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</si>
  <si>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</si>
  <si>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</si>
  <si>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</si>
  <si>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</si>
  <si>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</si>
  <si>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</si>
  <si>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</si>
  <si>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</si>
  <si>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</si>
  <si>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</si>
  <si>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</si>
  <si>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</si>
  <si>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</si>
  <si>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</si>
  <si>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</si>
  <si>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</si>
  <si>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</si>
  <si>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</si>
  <si>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</si>
  <si>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</si>
  <si>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</si>
  <si>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</si>
  <si>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</si>
  <si>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</si>
  <si>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</si>
  <si>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</si>
  <si>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</si>
  <si>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</si>
  <si>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</si>
  <si>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</si>
  <si>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</si>
  <si>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</si>
  <si>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</si>
  <si>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</si>
  <si>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</si>
  <si>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</si>
  <si>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</si>
  <si>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</si>
  <si>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</si>
  <si>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</si>
  <si>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</si>
  <si>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</si>
  <si>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</si>
  <si>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</si>
  <si>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</si>
  <si>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</si>
  <si>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</si>
  <si>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</si>
  <si>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</si>
  <si>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</si>
  <si>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</si>
  <si>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</si>
  <si>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</si>
  <si>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</si>
  <si>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</si>
  <si>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</si>
  <si>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</si>
  <si>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</si>
  <si>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</si>
  <si>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</si>
  <si>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</si>
  <si>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</si>
  <si>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</si>
  <si>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</si>
  <si>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</si>
  <si>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</si>
  <si>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</si>
  <si>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</si>
  <si>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</si>
  <si>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</si>
  <si>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</si>
  <si>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</si>
  <si>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</si>
  <si>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</si>
  <si>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</si>
  <si>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</si>
  <si>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</si>
  <si>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</si>
  <si>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</si>
  <si>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</si>
  <si>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</si>
  <si>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</si>
  <si>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</si>
  <si>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</si>
  <si>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</si>
  <si>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</si>
  <si>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</si>
  <si>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</si>
  <si>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</si>
  <si>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</si>
  <si>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</si>
  <si>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</si>
  <si>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</si>
  <si>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</si>
  <si>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</si>
  <si>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</si>
  <si>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</si>
  <si>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</si>
  <si>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</si>
  <si>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</si>
  <si>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</si>
  <si>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</si>
  <si>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</si>
  <si>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</si>
  <si>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</si>
  <si>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</si>
  <si>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</si>
  <si>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</si>
  <si>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</si>
  <si>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</si>
  <si>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</si>
  <si>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</si>
  <si>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</si>
  <si>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</si>
  <si>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</si>
  <si>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</si>
  <si>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</si>
  <si>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</si>
  <si>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</si>
  <si>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</si>
  <si>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</si>
  <si>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</si>
  <si>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</si>
  <si>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</si>
  <si>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</si>
  <si>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</si>
  <si>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</si>
  <si>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</si>
  <si>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</si>
  <si>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</si>
  <si>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</si>
  <si>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</si>
  <si>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</si>
  <si>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</si>
  <si>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</si>
  <si>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</si>
  <si>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</si>
  <si>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</si>
  <si>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</si>
  <si>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</si>
  <si>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</si>
  <si>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</si>
  <si>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</si>
  <si>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</si>
  <si>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</si>
  <si>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</si>
  <si>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</si>
  <si>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</si>
  <si>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</si>
  <si>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</si>
  <si>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</si>
  <si>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</si>
  <si>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</si>
  <si>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</si>
  <si>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</si>
  <si>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</si>
  <si>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</si>
  <si>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</si>
  <si>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</si>
  <si>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</si>
  <si>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</si>
  <si>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</si>
  <si>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</si>
  <si>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</si>
  <si>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</si>
  <si>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</si>
  <si>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</si>
  <si>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</si>
  <si>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</si>
  <si>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</si>
  <si>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</si>
  <si>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</si>
  <si>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</si>
  <si>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</si>
  <si>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</si>
  <si>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</si>
  <si>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</si>
  <si>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</si>
  <si>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</si>
  <si>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</si>
  <si>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</si>
  <si>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</si>
  <si>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</si>
  <si>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</si>
  <si>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</si>
  <si>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</si>
  <si>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</si>
  <si>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</si>
  <si>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</si>
  <si>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</si>
  <si>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</si>
  <si>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</si>
  <si>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</si>
  <si>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</si>
  <si>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</si>
  <si>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</si>
  <si>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</si>
  <si>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</si>
  <si>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</si>
  <si>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</si>
  <si>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</si>
  <si>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</si>
  <si>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</si>
  <si>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</si>
  <si>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</si>
  <si>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</si>
  <si>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</si>
  <si>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</si>
  <si>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</si>
  <si>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</si>
  <si>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</si>
  <si>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</si>
  <si>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</si>
  <si>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</si>
  <si>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</si>
  <si>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</si>
  <si>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</si>
  <si>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</si>
  <si>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</si>
  <si>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</si>
  <si>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</si>
  <si>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</si>
  <si>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</si>
  <si>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</si>
  <si>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</si>
  <si>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</si>
  <si>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</si>
  <si>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</si>
  <si>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</si>
  <si>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</si>
  <si>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</si>
  <si>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</si>
  <si>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</si>
  <si>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</si>
  <si>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</si>
  <si>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</si>
  <si>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</si>
  <si>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</si>
  <si>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</si>
  <si>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</si>
  <si>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</si>
  <si>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</si>
  <si>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</si>
  <si>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</si>
  <si>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</si>
  <si>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</si>
  <si>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</si>
  <si>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</si>
  <si>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</si>
  <si>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</si>
  <si>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</si>
  <si>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</si>
  <si>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</si>
  <si>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</si>
  <si>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</si>
  <si>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</si>
  <si>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</si>
  <si>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</si>
  <si>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</si>
  <si>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</si>
  <si>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</si>
  <si>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</si>
  <si>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</si>
  <si>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</si>
  <si>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</si>
  <si>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</si>
  <si>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</si>
  <si>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</si>
  <si>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</si>
  <si>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</si>
  <si>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</si>
  <si>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</si>
  <si>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</si>
  <si>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</si>
  <si>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</si>
  <si>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</si>
  <si>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</si>
  <si>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</si>
  <si>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</si>
  <si>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</si>
  <si>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</si>
  <si>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</si>
  <si>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</si>
  <si>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</si>
  <si>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</si>
  <si>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</si>
  <si>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</si>
  <si>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</si>
  <si>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</si>
  <si>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</si>
  <si>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</si>
  <si>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</si>
  <si>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</si>
  <si>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</si>
  <si>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</si>
  <si>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</si>
  <si>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</si>
  <si>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</si>
  <si>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</si>
  <si>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</si>
  <si>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</si>
  <si>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</si>
  <si>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</si>
  <si>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</si>
  <si>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</si>
  <si>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</si>
  <si>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</si>
  <si>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</si>
  <si>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</si>
  <si>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</si>
  <si>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</si>
  <si>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</si>
  <si>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</si>
  <si>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</si>
  <si>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</si>
  <si>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</si>
  <si>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</si>
  <si>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</si>
  <si>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</si>
  <si>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</si>
  <si>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</si>
  <si>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</si>
  <si>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</si>
  <si>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</si>
  <si>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</si>
  <si>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</si>
  <si>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</si>
  <si>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</si>
  <si>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</si>
  <si>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</si>
  <si>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</si>
  <si>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</si>
  <si>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</si>
  <si>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</si>
  <si>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</si>
  <si>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</si>
  <si>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</si>
  <si>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</si>
  <si>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</si>
  <si>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</si>
  <si>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</si>
  <si>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</si>
  <si>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</si>
  <si>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</si>
  <si>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</si>
  <si>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</si>
  <si>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</si>
  <si>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</si>
  <si>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</si>
  <si>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</si>
  <si>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</si>
  <si>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</si>
  <si>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</si>
  <si>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</si>
  <si>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</si>
  <si>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</si>
  <si>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</si>
  <si>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</si>
  <si>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</si>
  <si>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</si>
  <si>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</si>
  <si>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</si>
  <si>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</si>
  <si>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</si>
  <si>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</si>
  <si>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</si>
  <si>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</si>
  <si>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</si>
  <si>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</si>
  <si>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</si>
  <si>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</si>
  <si>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</si>
  <si>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</si>
  <si>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</si>
  <si>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</si>
  <si>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</si>
  <si>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</si>
  <si>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</si>
  <si>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</si>
  <si>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</si>
  <si>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</si>
  <si>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</si>
  <si>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</si>
  <si>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</si>
  <si>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</si>
  <si>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</si>
  <si>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</si>
  <si>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</si>
  <si>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</si>
  <si>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</si>
  <si>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</si>
  <si>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</si>
  <si>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</si>
  <si>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</si>
  <si>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</si>
  <si>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</si>
  <si>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</si>
  <si>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</si>
  <si>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</si>
  <si>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</si>
  <si>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</si>
  <si>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</si>
  <si>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</si>
  <si>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</si>
  <si>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</si>
  <si>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</si>
  <si>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</si>
  <si>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</si>
  <si>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</si>
  <si>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</si>
  <si>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</si>
  <si>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</si>
  <si>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</si>
  <si>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</si>
  <si>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</si>
  <si>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</si>
  <si>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</si>
  <si>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</si>
  <si>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</si>
  <si>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</si>
  <si>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</si>
  <si>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</si>
  <si>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</si>
  <si>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</si>
  <si>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</si>
  <si>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</si>
  <si>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</si>
  <si>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</si>
  <si>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</si>
  <si>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</si>
  <si>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</si>
  <si>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</si>
  <si>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</si>
  <si>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</si>
  <si>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</si>
  <si>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</si>
  <si>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</si>
  <si>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</si>
  <si>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</si>
  <si>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</si>
  <si>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</si>
  <si>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</si>
  <si>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</si>
  <si>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</si>
  <si>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</si>
  <si>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</si>
  <si>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</si>
  <si>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</si>
  <si>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</si>
  <si>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</si>
  <si>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</si>
  <si>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</si>
  <si>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</si>
  <si>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</si>
  <si>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</si>
  <si>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</si>
  <si>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</si>
  <si>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</si>
  <si>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</si>
  <si>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</si>
  <si>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</si>
  <si>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</si>
  <si>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</si>
  <si>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</si>
  <si>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</si>
  <si>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</si>
  <si>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</si>
  <si>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</si>
  <si>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</si>
  <si>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</si>
  <si>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</si>
  <si>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</si>
  <si>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</si>
  <si>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</si>
  <si>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</si>
  <si>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</si>
  <si>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</si>
  <si>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</si>
  <si>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</si>
  <si>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</si>
  <si>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</si>
  <si>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</si>
  <si>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</si>
  <si>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</si>
  <si>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</si>
  <si>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</si>
  <si>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</si>
  <si>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</si>
  <si>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</si>
  <si>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</si>
  <si>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</si>
  <si>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</si>
  <si>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</si>
  <si>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</si>
  <si>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</si>
  <si>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</si>
  <si>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</si>
  <si>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</si>
  <si>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</si>
  <si>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</si>
  <si>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</si>
  <si>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</si>
  <si>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</si>
  <si>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</si>
  <si>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</si>
  <si>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</si>
  <si>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</si>
  <si>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</si>
  <si>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</si>
  <si>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</si>
  <si>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</si>
  <si>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</si>
  <si>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</si>
  <si>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</si>
  <si>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</si>
  <si>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</si>
  <si>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</si>
  <si>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</si>
  <si>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</si>
  <si>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</si>
  <si>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</si>
  <si>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</si>
  <si>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</si>
  <si>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</si>
  <si>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</si>
  <si>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</si>
  <si>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</si>
  <si>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</si>
  <si>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</si>
  <si>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</si>
  <si>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</si>
  <si>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</si>
  <si>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</si>
  <si>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</si>
  <si>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</si>
  <si>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</si>
  <si>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</si>
  <si>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</si>
  <si>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</si>
  <si>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</si>
  <si>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</si>
  <si>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</si>
  <si>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</si>
  <si>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</si>
  <si>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</si>
  <si>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</si>
  <si>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</si>
  <si>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</si>
  <si>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</si>
  <si>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</si>
  <si>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</si>
  <si>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</si>
  <si>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</si>
  <si>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</si>
  <si>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</si>
  <si>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</si>
  <si>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</si>
  <si>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</si>
  <si>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</si>
  <si>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</si>
  <si>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</si>
  <si>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</si>
  <si>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</si>
  <si>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</si>
  <si>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</si>
  <si>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</si>
  <si>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</si>
  <si>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</si>
  <si>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</si>
  <si>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</si>
  <si>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</si>
  <si>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</si>
  <si>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</si>
  <si>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</si>
  <si>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</si>
  <si>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</si>
  <si>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</si>
  <si>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</si>
  <si>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</si>
  <si>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</si>
  <si>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</si>
  <si>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</si>
  <si>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</si>
  <si>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</si>
  <si>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</si>
  <si>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</si>
  <si>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</si>
  <si>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</si>
  <si>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</si>
  <si>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</si>
  <si>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</si>
  <si>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</si>
  <si>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</si>
  <si>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</si>
  <si>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</si>
  <si>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</si>
  <si>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</si>
  <si>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</si>
  <si>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</si>
  <si>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</si>
  <si>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</si>
  <si>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</si>
  <si>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</si>
  <si>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</si>
  <si>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</si>
  <si>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</si>
  <si>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</si>
  <si>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</si>
  <si>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</si>
  <si>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</si>
  <si>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</si>
  <si>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</si>
  <si>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</si>
  <si>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</si>
  <si>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</si>
  <si>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</si>
  <si>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</si>
  <si>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</si>
  <si>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</si>
  <si>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</si>
  <si>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</si>
  <si>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</si>
  <si>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</si>
  <si>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</si>
  <si>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</si>
  <si>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</si>
  <si>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</si>
  <si>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</si>
  <si>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</si>
  <si>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</si>
  <si>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</si>
  <si>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</si>
  <si>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</si>
  <si>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</si>
  <si>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</si>
  <si>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</si>
  <si>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</si>
  <si>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</si>
  <si>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</si>
  <si>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</si>
  <si>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</si>
  <si>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</si>
  <si>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</si>
  <si>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</si>
  <si>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</si>
  <si>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</si>
  <si>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</si>
  <si>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</si>
  <si>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</si>
  <si>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</si>
  <si>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</si>
  <si>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</si>
  <si>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</si>
  <si>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</si>
  <si>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</si>
  <si>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</si>
  <si>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</si>
  <si>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</si>
  <si>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</si>
  <si>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</si>
  <si>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</si>
  <si>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</si>
  <si>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</si>
  <si>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</si>
  <si>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</si>
  <si>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</si>
  <si>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</si>
  <si>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</si>
  <si>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</si>
  <si>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</si>
  <si>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</si>
  <si>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</si>
  <si>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</si>
  <si>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</si>
  <si>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</si>
  <si>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</si>
  <si>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</si>
  <si>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</si>
  <si>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</si>
  <si>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</si>
  <si>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</si>
  <si>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</si>
  <si>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</si>
  <si>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</si>
  <si>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</si>
  <si>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</si>
  <si>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</si>
  <si>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</si>
  <si>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</si>
  <si>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</si>
  <si>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</si>
  <si>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</si>
  <si>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</si>
  <si>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</si>
  <si>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</si>
  <si>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</si>
  <si>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</si>
  <si>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</si>
  <si>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</si>
  <si>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</si>
  <si>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</si>
  <si>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</si>
  <si>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</si>
  <si>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</si>
  <si>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</si>
  <si>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</si>
  <si>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</si>
  <si>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</si>
  <si>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</si>
  <si>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</si>
  <si>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</si>
  <si>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</si>
  <si>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</si>
  <si>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</si>
  <si>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</si>
  <si>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</si>
  <si>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</si>
  <si>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</si>
  <si>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</si>
  <si>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</si>
  <si>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</si>
  <si>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</si>
  <si>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</si>
  <si>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</si>
  <si>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</si>
  <si>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</si>
  <si>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</si>
  <si>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</si>
  <si>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</si>
  <si>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</si>
  <si>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</si>
  <si>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</si>
  <si>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</si>
  <si>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</si>
  <si>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</si>
  <si>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</si>
  <si>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</si>
  <si>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</si>
  <si>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</si>
  <si>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</si>
  <si>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</si>
  <si>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</si>
  <si>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</si>
  <si>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</si>
  <si>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</si>
  <si>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</si>
  <si>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</si>
  <si>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</si>
  <si>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</si>
  <si>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</si>
  <si>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</si>
  <si>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</si>
  <si>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</si>
  <si>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</si>
  <si>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</si>
  <si>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</si>
  <si>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</si>
  <si>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</si>
  <si>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</si>
  <si>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</si>
  <si>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</si>
  <si>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</si>
  <si>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</si>
  <si>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</si>
  <si>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</si>
  <si>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</si>
  <si>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</si>
  <si>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</si>
  <si>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</si>
  <si>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</si>
  <si>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</si>
  <si>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</si>
  <si>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</si>
  <si>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</si>
  <si>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</si>
  <si>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</si>
  <si>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</si>
  <si>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</si>
  <si>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</si>
  <si>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</si>
  <si>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</si>
  <si>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</si>
  <si>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</si>
  <si>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</si>
  <si>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</si>
  <si>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</si>
  <si>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</si>
  <si>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</si>
  <si>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</si>
  <si>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</si>
  <si>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</si>
  <si>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</si>
  <si>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</si>
  <si>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</si>
  <si>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</si>
  <si>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</si>
  <si>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</si>
  <si>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</si>
  <si>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</si>
  <si>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</si>
  <si>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</si>
  <si>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</si>
  <si>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</si>
  <si>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</si>
  <si>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</si>
  <si>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</si>
  <si>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</si>
  <si>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</si>
  <si>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</si>
  <si>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</si>
  <si>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</si>
  <si>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</si>
  <si>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</si>
  <si>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</si>
  <si>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</si>
  <si>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</si>
  <si>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</si>
  <si>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</si>
  <si>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</si>
  <si>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</si>
  <si>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</si>
  <si>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</si>
  <si>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</si>
  <si>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</si>
  <si>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</si>
  <si>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</si>
  <si>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</si>
  <si>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</si>
  <si>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</si>
  <si>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</si>
  <si>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</si>
  <si>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</si>
  <si>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</si>
  <si>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</si>
  <si>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</si>
  <si>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</si>
  <si>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</si>
  <si>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</si>
  <si>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</si>
  <si>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</si>
  <si>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</si>
  <si>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</si>
  <si>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</si>
  <si>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</si>
  <si>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</si>
  <si>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</si>
  <si>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</si>
  <si>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</si>
  <si>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</si>
  <si>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</si>
  <si>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</si>
  <si>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</si>
  <si>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</si>
  <si>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</si>
  <si>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</si>
  <si>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</si>
  <si>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</si>
  <si>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</si>
  <si>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</si>
  <si>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</si>
  <si>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</si>
  <si>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</si>
  <si>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</si>
  <si>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</si>
  <si>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</si>
  <si>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</si>
  <si>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</si>
  <si>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</si>
  <si>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</si>
  <si>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</si>
  <si>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</si>
  <si>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</si>
  <si>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</si>
  <si>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</si>
  <si>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</si>
  <si>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</si>
  <si>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</si>
  <si>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</si>
  <si>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</si>
  <si>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</si>
  <si>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</si>
  <si>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</si>
  <si>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</si>
  <si>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</si>
  <si>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</si>
  <si>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</si>
  <si>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</si>
  <si>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</si>
  <si>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</si>
  <si>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</si>
  <si>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</si>
  <si>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</si>
  <si>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</si>
  <si>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</si>
  <si>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</si>
  <si>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</si>
  <si>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</si>
  <si>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</si>
  <si>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</si>
  <si>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</si>
  <si>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</si>
  <si>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</si>
  <si>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</si>
  <si>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</si>
  <si>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</si>
  <si>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</si>
  <si>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</si>
  <si>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</si>
  <si>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</si>
  <si>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</si>
  <si>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</si>
  <si>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</si>
  <si>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</si>
  <si>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</si>
  <si>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</si>
  <si>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</si>
  <si>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</si>
  <si>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</si>
  <si>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</si>
  <si>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</si>
  <si>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</si>
  <si>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</si>
  <si>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</si>
  <si>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</si>
  <si>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</si>
  <si>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</si>
  <si>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</si>
  <si>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</si>
  <si>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</si>
  <si>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</si>
  <si>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</si>
  <si>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</si>
  <si>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</si>
  <si>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</si>
  <si>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</si>
  <si>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</si>
  <si>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</si>
  <si>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</si>
  <si>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</si>
  <si>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</si>
  <si>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</si>
  <si>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</si>
  <si>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</si>
  <si>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</si>
  <si>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</si>
  <si>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</si>
  <si>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</si>
  <si>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</si>
  <si>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</si>
  <si>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</si>
  <si>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</si>
  <si>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</si>
  <si>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</si>
  <si>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</si>
  <si>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</si>
  <si>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</si>
  <si>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</si>
  <si>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</si>
  <si>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</si>
  <si>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</si>
  <si>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</si>
  <si>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</si>
  <si>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</si>
  <si>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</si>
  <si>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</si>
  <si>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</si>
  <si>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</si>
  <si>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</si>
  <si>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</si>
  <si>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</si>
  <si>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</si>
  <si>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</si>
  <si>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</si>
  <si>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</si>
  <si>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</si>
  <si>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</si>
  <si>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</si>
  <si>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</si>
  <si>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</si>
  <si>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</si>
  <si>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</si>
  <si>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</si>
  <si>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</si>
  <si>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</si>
  <si>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</si>
  <si>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</si>
  <si>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</si>
  <si>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</si>
  <si>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</si>
  <si>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</si>
  <si>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</si>
  <si>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</si>
  <si>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</si>
  <si>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</si>
  <si>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</si>
  <si>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</si>
  <si>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</si>
  <si>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</si>
  <si>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</si>
  <si>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</si>
  <si>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</si>
  <si>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</si>
  <si>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</si>
  <si>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</si>
  <si>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</si>
  <si>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</si>
  <si>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</si>
  <si>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</si>
  <si>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</si>
  <si>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</si>
  <si>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</si>
  <si>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</si>
  <si>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</si>
  <si>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</si>
  <si>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</si>
  <si>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</si>
  <si>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</si>
  <si>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</si>
  <si>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</si>
  <si>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</si>
  <si>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</si>
  <si>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</si>
  <si>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</si>
  <si>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</si>
  <si>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</si>
  <si>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</si>
  <si>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</si>
  <si>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</si>
  <si>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</si>
  <si>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</si>
  <si>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</si>
  <si>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</si>
  <si>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</si>
  <si>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</si>
  <si>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</si>
  <si>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</si>
  <si>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</si>
  <si>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</si>
  <si>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</si>
  <si>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</si>
  <si>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</si>
  <si>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</si>
  <si>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</si>
  <si>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</si>
  <si>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</si>
  <si>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</si>
  <si>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</si>
  <si>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</si>
  <si>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</si>
  <si>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</si>
  <si>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</si>
  <si>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</si>
  <si>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</si>
  <si>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</si>
  <si>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</si>
  <si>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</si>
  <si>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</si>
  <si>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</si>
  <si>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</si>
  <si>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</si>
  <si>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</si>
  <si>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</si>
  <si>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</si>
  <si>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</si>
  <si>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</si>
  <si>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</si>
  <si>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</si>
  <si>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</si>
  <si>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</si>
  <si>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</si>
  <si>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</si>
  <si>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</si>
  <si>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</si>
  <si>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</si>
  <si>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</si>
  <si>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</si>
  <si>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</si>
  <si>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</si>
  <si>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</si>
  <si>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</si>
  <si>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</si>
  <si>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</si>
  <si>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</si>
  <si>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</si>
  <si>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</si>
  <si>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</si>
  <si>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</si>
  <si>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</si>
  <si>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</si>
  <si>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</si>
  <si>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</si>
  <si>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</si>
  <si>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</si>
  <si>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</si>
  <si>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</si>
  <si>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</si>
  <si>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</si>
  <si>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</si>
  <si>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</si>
  <si>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</si>
  <si>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</si>
  <si>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</si>
  <si>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</si>
  <si>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</si>
  <si>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</si>
  <si>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</si>
  <si>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</si>
  <si>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</si>
  <si>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</si>
  <si>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</si>
  <si>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</si>
  <si>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</si>
  <si>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</si>
  <si>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</si>
  <si>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</si>
  <si>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</si>
  <si>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</si>
  <si>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</si>
  <si>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</si>
  <si>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</si>
  <si>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</si>
  <si>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</si>
  <si>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</si>
  <si>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</si>
  <si>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</si>
  <si>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</si>
  <si>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</si>
  <si>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</si>
  <si>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</si>
  <si>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</si>
  <si>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</si>
  <si>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</si>
  <si>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</si>
  <si>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</si>
  <si>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</si>
  <si>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</si>
  <si>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</si>
  <si>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</si>
  <si>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</si>
  <si>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</si>
  <si>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</si>
  <si>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</si>
  <si>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</si>
  <si>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</si>
  <si>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</si>
  <si>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</si>
  <si>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</si>
  <si>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</si>
  <si>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</si>
  <si>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</si>
  <si>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</si>
  <si>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</si>
  <si>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</si>
  <si>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</si>
  <si>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</si>
  <si>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</si>
  <si>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</si>
  <si>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</si>
  <si>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</si>
  <si>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</si>
  <si>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</si>
  <si>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</si>
  <si>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</si>
  <si>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</si>
  <si>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</si>
  <si>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</si>
  <si>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</si>
  <si>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</si>
  <si>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</si>
  <si>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</si>
  <si>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</si>
  <si>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</si>
  <si>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</si>
  <si>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</si>
  <si>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</si>
  <si>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</si>
  <si>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</si>
  <si>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</si>
  <si>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</si>
  <si>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</si>
  <si>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</si>
  <si>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</si>
  <si>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</si>
  <si>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</si>
  <si>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</si>
  <si>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</si>
  <si>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</si>
  <si>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</si>
  <si>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</si>
  <si>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</si>
  <si>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</si>
  <si>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</si>
  <si>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</si>
  <si>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</si>
  <si>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</si>
  <si>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</si>
  <si>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</si>
  <si>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</si>
  <si>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</si>
  <si>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</si>
  <si>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</si>
  <si>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</si>
  <si>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</si>
  <si>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</si>
  <si>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</si>
  <si>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</si>
  <si>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</si>
  <si>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</si>
  <si>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</si>
  <si>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</si>
  <si>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</si>
  <si>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</si>
  <si>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</si>
  <si>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</si>
  <si>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</si>
  <si>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</si>
  <si>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</si>
  <si>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</si>
  <si>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</si>
  <si>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</si>
  <si>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</si>
  <si>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</si>
  <si>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</si>
  <si>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</si>
  <si>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</si>
  <si>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</si>
  <si>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</si>
  <si>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</si>
  <si>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</si>
  <si>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</si>
  <si>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</si>
  <si>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</si>
  <si>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</si>
  <si>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</si>
  <si>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</si>
  <si>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</si>
  <si>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</si>
  <si>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</si>
  <si>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</si>
  <si>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</si>
  <si>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</si>
  <si>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</si>
  <si>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</si>
  <si>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</si>
  <si>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</si>
  <si>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</si>
  <si>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</si>
  <si>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</si>
  <si>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</si>
  <si>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</si>
  <si>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</si>
  <si>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</si>
  <si>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</si>
  <si>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</si>
  <si>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</si>
  <si>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</si>
  <si>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</si>
  <si>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</si>
  <si>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</si>
  <si>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</si>
  <si>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</si>
  <si>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</si>
  <si>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</si>
  <si>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</si>
  <si>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</si>
  <si>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</si>
  <si>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</si>
  <si>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</si>
  <si>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</si>
  <si>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</si>
  <si>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</si>
  <si>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</si>
  <si>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</si>
  <si>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</si>
  <si>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</si>
  <si>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</si>
  <si>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</si>
  <si>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</si>
  <si>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</si>
  <si>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</si>
  <si>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</si>
  <si>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</si>
  <si>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</si>
  <si>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</si>
  <si>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</si>
  <si>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</si>
  <si>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</si>
  <si>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</si>
  <si>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</si>
  <si>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</si>
  <si>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</si>
  <si>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</si>
  <si>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</si>
  <si>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</si>
  <si>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</si>
  <si>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</si>
  <si>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</si>
  <si>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</si>
  <si>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</si>
  <si>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</si>
  <si>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</si>
  <si>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</si>
  <si>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</si>
  <si>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</si>
  <si>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</si>
  <si>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</si>
  <si>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</si>
  <si>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</si>
  <si>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</si>
  <si>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</si>
  <si>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</si>
  <si>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</si>
  <si>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</si>
  <si>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</si>
  <si>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</si>
  <si>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</si>
  <si>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</si>
  <si>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</si>
  <si>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</si>
  <si>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</si>
  <si>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</si>
  <si>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</si>
  <si>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</si>
  <si>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</si>
  <si>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</si>
  <si>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</si>
  <si>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</si>
  <si>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</si>
  <si>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</si>
  <si>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</si>
  <si>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</si>
  <si>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</si>
  <si>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</si>
  <si>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</si>
  <si>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</si>
  <si>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</si>
  <si>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</si>
  <si>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</si>
  <si>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</si>
  <si>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</si>
  <si>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</si>
  <si>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</si>
  <si>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</si>
  <si>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</si>
  <si>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</si>
  <si>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</si>
  <si>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</si>
  <si>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</si>
  <si>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</si>
  <si>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</si>
  <si>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</si>
  <si>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</si>
  <si>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</si>
  <si>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</si>
  <si>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</si>
  <si>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</si>
  <si>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</si>
  <si>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</si>
  <si>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</si>
  <si>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</si>
  <si>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</si>
  <si>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</si>
  <si>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</si>
  <si>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</si>
  <si>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</si>
  <si>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</si>
  <si>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</si>
  <si>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</si>
  <si>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</si>
  <si>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</si>
  <si>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</si>
  <si>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</si>
  <si>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</si>
  <si>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</si>
  <si>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</si>
  <si>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</si>
  <si>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</si>
  <si>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</si>
  <si>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</si>
  <si>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</si>
  <si>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</si>
  <si>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</si>
  <si>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</si>
  <si>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</si>
  <si>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</si>
  <si>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</si>
  <si>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</si>
  <si>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</si>
  <si>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</si>
  <si>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</si>
  <si>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</si>
  <si>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</si>
  <si>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</si>
  <si>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</si>
  <si>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</si>
  <si>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</si>
  <si>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</si>
  <si>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</si>
  <si>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</si>
  <si>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</si>
  <si>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</si>
  <si>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</si>
  <si>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</si>
  <si>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</si>
  <si>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</si>
  <si>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</si>
  <si>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</si>
  <si>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</si>
  <si>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</si>
  <si>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</si>
  <si>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</si>
  <si>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</si>
  <si>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</si>
  <si>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</si>
  <si>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</si>
  <si>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</si>
  <si>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</si>
  <si>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</si>
  <si>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</si>
  <si>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</si>
  <si>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</si>
  <si>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</si>
  <si>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</si>
  <si>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</si>
  <si>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</si>
  <si>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</si>
  <si>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</si>
  <si>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</si>
  <si>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</si>
  <si>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</si>
  <si>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</si>
  <si>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</si>
  <si>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</si>
  <si>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</si>
  <si>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</si>
  <si>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</si>
  <si>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</si>
  <si>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</si>
  <si>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</si>
  <si>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</si>
  <si>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</si>
  <si>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</si>
  <si>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</si>
  <si>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</si>
  <si>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</si>
  <si>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</si>
  <si>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</si>
  <si>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</si>
  <si>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</si>
  <si>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</si>
  <si>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</si>
  <si>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</si>
  <si>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</si>
  <si>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</si>
  <si>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</si>
  <si>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</si>
  <si>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</si>
  <si>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</si>
  <si>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</si>
  <si>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</si>
  <si>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</si>
  <si>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</si>
  <si>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</si>
  <si>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</si>
  <si>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</si>
  <si>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</si>
  <si>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</si>
  <si>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</si>
  <si>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</si>
  <si>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</si>
  <si>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</si>
  <si>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</si>
  <si>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</si>
  <si>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</si>
  <si>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</si>
  <si>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</si>
  <si>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</si>
  <si>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</si>
  <si>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</si>
  <si>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</si>
  <si>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</si>
  <si>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</si>
  <si>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</si>
  <si>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</si>
  <si>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</si>
  <si>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</si>
  <si>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</si>
  <si>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</si>
  <si>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</si>
  <si>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</si>
  <si>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</si>
  <si>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</si>
  <si>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</si>
  <si>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</si>
  <si>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</si>
  <si>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</si>
  <si>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</si>
  <si>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</si>
  <si>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</si>
  <si>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</si>
  <si>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</si>
  <si>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</si>
  <si>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</si>
  <si>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</si>
  <si>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</si>
  <si>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</si>
  <si>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</si>
  <si>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</si>
  <si>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</si>
  <si>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</si>
  <si>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</si>
  <si>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</si>
  <si>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</si>
  <si>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</si>
  <si>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</si>
  <si>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</si>
  <si>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</si>
  <si>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</si>
  <si>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</si>
  <si>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</si>
  <si>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</si>
  <si>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</si>
  <si>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</si>
  <si>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</si>
  <si>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</si>
  <si>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</si>
  <si>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</si>
  <si>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</si>
  <si>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</si>
  <si>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</si>
  <si>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</si>
  <si>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</si>
  <si>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</si>
  <si>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</si>
  <si>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</si>
  <si>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</si>
  <si>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</si>
  <si>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</si>
  <si>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</si>
  <si>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</si>
  <si>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</si>
  <si>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</si>
  <si>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</si>
  <si>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</si>
  <si>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</si>
  <si>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</si>
  <si>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</si>
  <si>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</si>
  <si>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</si>
  <si>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</si>
  <si>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</si>
  <si>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</si>
  <si>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</si>
  <si>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</si>
  <si>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</si>
  <si>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</si>
  <si>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</si>
  <si>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</si>
  <si>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</si>
  <si>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</si>
  <si>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</si>
  <si>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</si>
  <si>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</si>
  <si>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</si>
  <si>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</si>
  <si>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</si>
  <si>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</si>
  <si>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</si>
  <si>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</si>
  <si>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</si>
  <si>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</si>
  <si>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</si>
  <si>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</si>
  <si>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</si>
  <si>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</si>
  <si>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</si>
  <si>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</si>
  <si>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</si>
  <si>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</si>
  <si>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</si>
  <si>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</si>
  <si>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</si>
  <si>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</si>
  <si>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</si>
  <si>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</si>
  <si>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</si>
  <si>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</si>
  <si>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</si>
  <si>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</si>
  <si>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</si>
  <si>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</si>
  <si>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</si>
  <si>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</si>
  <si>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</si>
  <si>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</si>
  <si>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</si>
  <si>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</si>
  <si>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</si>
  <si>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</si>
  <si>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</si>
  <si>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</si>
  <si>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</si>
  <si>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</si>
  <si>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</si>
  <si>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</si>
  <si>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</si>
  <si>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</si>
  <si>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</si>
  <si>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</si>
  <si>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</si>
  <si>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</si>
  <si>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</si>
  <si>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</si>
  <si>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</si>
  <si>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</si>
  <si>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</si>
  <si>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</si>
  <si>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</si>
  <si>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</si>
  <si>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</si>
  <si>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</si>
  <si>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</si>
  <si>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</si>
  <si>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</si>
  <si>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</si>
  <si>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</si>
  <si>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</si>
  <si>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</si>
  <si>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</si>
  <si>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</si>
  <si>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</si>
  <si>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</si>
  <si>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</si>
  <si>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</si>
  <si>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</si>
  <si>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</si>
  <si>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</si>
  <si>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</si>
  <si>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</si>
  <si>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</si>
  <si>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</si>
  <si>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</si>
  <si>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</si>
  <si>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</si>
  <si>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</si>
  <si>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</si>
  <si>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</si>
  <si>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</si>
  <si>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</si>
  <si>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</si>
  <si>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</si>
  <si>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</si>
  <si>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</si>
  <si>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</si>
  <si>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</si>
  <si>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</si>
  <si>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</si>
  <si>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</si>
  <si>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</si>
  <si>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</si>
  <si>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</si>
  <si>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</si>
  <si>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</si>
  <si>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</si>
  <si>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</si>
  <si>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</si>
  <si>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</si>
  <si>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</si>
  <si>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</si>
  <si>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</si>
  <si>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</si>
  <si>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</si>
  <si>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</si>
  <si>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</si>
  <si>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</si>
  <si>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</si>
  <si>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</si>
  <si>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</si>
  <si>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</si>
  <si>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</si>
  <si>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</si>
  <si>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</si>
  <si>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</si>
  <si>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</si>
  <si>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</si>
  <si>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</si>
  <si>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</si>
  <si>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</si>
  <si>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</si>
  <si>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</si>
  <si>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</si>
  <si>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</si>
  <si>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</si>
  <si>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</si>
  <si>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</si>
  <si>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</si>
  <si>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</si>
  <si>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</si>
  <si>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</si>
  <si>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</si>
  <si>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</si>
  <si>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</si>
  <si>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</si>
  <si>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</si>
  <si>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</si>
  <si>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</si>
  <si>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</si>
  <si>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</si>
  <si>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</si>
  <si>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</si>
  <si>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</si>
  <si>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</si>
  <si>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</si>
  <si>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</si>
  <si>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</si>
  <si>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</si>
  <si>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</si>
  <si>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</si>
  <si>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</si>
  <si>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</si>
  <si>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</si>
  <si>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</si>
  <si>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</si>
  <si>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</si>
  <si>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</si>
  <si>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</si>
  <si>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</si>
  <si>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</si>
  <si>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</si>
  <si>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</si>
  <si>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</si>
  <si>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</si>
  <si>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</si>
  <si>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</si>
  <si>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</si>
  <si>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</si>
  <si>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</si>
  <si>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</si>
  <si>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</si>
  <si>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</si>
  <si>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</si>
  <si>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</si>
  <si>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</si>
  <si>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</si>
  <si>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</si>
  <si>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</si>
  <si>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</si>
  <si>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</si>
  <si>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</si>
  <si>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</si>
  <si>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</si>
  <si>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</si>
  <si>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</si>
  <si>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</si>
  <si>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</si>
  <si>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</si>
  <si>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</si>
  <si>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</si>
  <si>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</si>
  <si>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</si>
  <si>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</si>
  <si>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</si>
  <si>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</si>
  <si>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</si>
  <si>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</si>
  <si>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</si>
  <si>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</si>
  <si>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</si>
  <si>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</si>
  <si>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</si>
  <si>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</si>
  <si>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</si>
  <si>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</si>
  <si>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</si>
  <si>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</si>
  <si>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</si>
  <si>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</si>
  <si>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</si>
  <si>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</si>
  <si>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</si>
  <si>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</si>
  <si>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</si>
  <si>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</si>
  <si>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</si>
  <si>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</si>
  <si>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</si>
  <si>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</si>
  <si>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</si>
  <si>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</si>
  <si>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</si>
  <si>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</si>
  <si>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</si>
  <si>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</si>
  <si>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</si>
  <si>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</si>
  <si>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</si>
  <si>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</si>
  <si>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</si>
  <si>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</si>
  <si>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</si>
  <si>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</si>
  <si>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</si>
  <si>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</si>
  <si>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</si>
  <si>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</si>
  <si>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</si>
  <si>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</si>
  <si>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</si>
  <si>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</si>
  <si>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</si>
  <si>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</si>
  <si>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</si>
  <si>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</si>
  <si>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</si>
  <si>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</si>
  <si>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</si>
  <si>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</si>
  <si>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</si>
  <si>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</si>
  <si>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</si>
  <si>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</si>
  <si>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</si>
  <si>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</si>
  <si>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</si>
  <si>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</si>
  <si>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</si>
  <si>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</si>
  <si>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</si>
  <si>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</si>
  <si>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</si>
  <si>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</si>
  <si>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</si>
  <si>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</si>
  <si>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</si>
  <si>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</si>
  <si>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</si>
  <si>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</si>
  <si>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</si>
  <si>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</si>
  <si>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</si>
  <si>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</si>
  <si>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</si>
  <si>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</si>
  <si>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</si>
  <si>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</si>
  <si>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</si>
  <si>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</si>
  <si>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</si>
  <si>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</si>
  <si>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</si>
  <si>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</si>
  <si>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</si>
  <si>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</si>
  <si>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</si>
  <si>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</si>
  <si>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</si>
  <si>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</si>
  <si>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</si>
  <si>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</si>
  <si>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</si>
  <si>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</si>
  <si>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</si>
  <si>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</si>
  <si>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</si>
  <si>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</si>
  <si>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</si>
  <si>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</si>
  <si>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</si>
  <si>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</si>
  <si>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</si>
  <si>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</si>
  <si>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</si>
  <si>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</si>
  <si>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</si>
  <si>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</si>
  <si>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</si>
  <si>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</si>
  <si>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</si>
  <si>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</si>
  <si>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</si>
  <si>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</si>
  <si>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</si>
  <si>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</si>
  <si>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</si>
  <si>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</si>
  <si>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</si>
  <si>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</si>
  <si>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</si>
  <si>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</si>
  <si>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</si>
  <si>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</si>
  <si>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</si>
  <si>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</si>
  <si>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</si>
  <si>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</si>
  <si>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</si>
  <si>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</si>
  <si>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</si>
  <si>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</si>
  <si>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</si>
  <si>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</si>
  <si>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</si>
  <si>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</si>
  <si>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</si>
  <si>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</si>
  <si>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</si>
  <si>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</si>
  <si>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</si>
  <si>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</si>
  <si>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</si>
  <si>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</si>
  <si>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</si>
  <si>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</si>
  <si>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</si>
  <si>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</si>
  <si>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</si>
  <si>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</si>
  <si>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</si>
  <si>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</si>
  <si>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</si>
  <si>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</si>
  <si>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</si>
  <si>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</si>
  <si>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</si>
  <si>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</si>
  <si>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</si>
  <si>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</si>
  <si>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</si>
  <si>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</si>
  <si>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</si>
  <si>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</si>
  <si>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</si>
  <si>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</si>
  <si>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</si>
  <si>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</si>
  <si>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</si>
  <si>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</si>
  <si>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</si>
  <si>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</si>
  <si>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</si>
  <si>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</si>
  <si>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</si>
  <si>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</si>
  <si>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</si>
  <si>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</si>
  <si>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</si>
  <si>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</si>
  <si>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</si>
  <si>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</si>
  <si>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</si>
  <si>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</si>
  <si>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</si>
  <si>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</si>
  <si>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</si>
  <si>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</si>
  <si>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</si>
  <si>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</si>
  <si>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</si>
  <si>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</si>
  <si>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</si>
  <si>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</si>
  <si>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</si>
  <si>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</si>
  <si>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</si>
  <si>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</si>
  <si>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</si>
  <si>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</si>
  <si>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</si>
  <si>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</si>
  <si>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</si>
  <si>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</si>
  <si>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</si>
  <si>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</si>
  <si>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</si>
  <si>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</si>
  <si>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</si>
  <si>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</si>
  <si>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</si>
  <si>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</si>
  <si>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</si>
  <si>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</si>
  <si>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</si>
  <si>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</si>
  <si>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</si>
  <si>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</si>
  <si>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</si>
  <si>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</si>
  <si>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</si>
  <si>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</si>
  <si>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</si>
  <si>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</si>
  <si>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</si>
  <si>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</si>
  <si>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</si>
  <si>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</si>
  <si>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</si>
  <si>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</si>
  <si>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</si>
  <si>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</si>
  <si>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</si>
  <si>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</si>
  <si>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</si>
  <si>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</si>
  <si>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</si>
  <si>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</si>
  <si>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</si>
  <si>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</si>
  <si>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</si>
  <si>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</si>
  <si>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</si>
  <si>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</si>
  <si>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</si>
  <si>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</si>
  <si>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</si>
  <si>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</si>
  <si>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</si>
  <si>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</si>
  <si>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</si>
  <si>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</si>
  <si>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</si>
  <si>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</si>
  <si>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</si>
  <si>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</si>
  <si>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</si>
  <si>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</si>
  <si>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</si>
  <si>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</si>
  <si>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</si>
  <si>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</si>
  <si>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</si>
  <si>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</si>
  <si>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</si>
  <si>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</si>
  <si>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</si>
  <si>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</si>
  <si>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</si>
  <si>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</si>
  <si>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</si>
  <si>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</si>
  <si>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</si>
  <si>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</si>
  <si>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</si>
  <si>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</si>
  <si>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</si>
  <si>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</si>
  <si>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</si>
  <si>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</si>
  <si>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</si>
  <si>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</si>
  <si>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</si>
  <si>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</si>
  <si>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</si>
  <si>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</si>
  <si>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</si>
  <si>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</si>
  <si>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</si>
  <si>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</si>
  <si>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</si>
  <si>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</si>
  <si>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</si>
  <si>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</si>
  <si>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</si>
  <si>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</si>
  <si>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</si>
  <si>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</si>
  <si>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</si>
  <si>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</si>
  <si>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</si>
  <si>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</si>
  <si>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</si>
  <si>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</si>
  <si>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</si>
  <si>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</si>
  <si>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</si>
  <si>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</si>
  <si>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</si>
  <si>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</si>
  <si>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</si>
  <si>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</si>
  <si>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</si>
  <si>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</si>
  <si>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</si>
  <si>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</si>
  <si>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</si>
  <si>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</si>
  <si>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</si>
  <si>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</si>
  <si>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</si>
  <si>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</si>
  <si>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</si>
  <si>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</si>
  <si>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</si>
  <si>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</si>
  <si>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</si>
  <si>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</si>
  <si>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</si>
  <si>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</si>
  <si>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</si>
  <si>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</si>
  <si>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</si>
  <si>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</si>
  <si>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</si>
  <si>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</si>
  <si>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</si>
  <si>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</si>
  <si>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</si>
  <si>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</si>
  <si>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</si>
  <si>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</si>
  <si>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</si>
  <si>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</si>
  <si>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</si>
  <si>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</si>
  <si>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</si>
  <si>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</si>
  <si>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</si>
  <si>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</si>
  <si>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</si>
  <si>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</si>
  <si>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</si>
  <si>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</si>
  <si>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</si>
  <si>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</si>
  <si>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</si>
  <si>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</si>
  <si>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</si>
  <si>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</si>
  <si>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</si>
  <si>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</si>
  <si>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</si>
  <si>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</si>
  <si>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</si>
  <si>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</si>
  <si>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</si>
  <si>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</si>
  <si>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</si>
  <si>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</si>
  <si>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</si>
  <si>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</si>
  <si>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</si>
  <si>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</si>
  <si>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</si>
  <si>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</si>
  <si>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</si>
  <si>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</si>
  <si>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</si>
  <si>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</si>
  <si>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</si>
  <si>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</si>
  <si>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</si>
  <si>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</si>
  <si>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</si>
  <si>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</si>
  <si>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</si>
  <si>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</si>
  <si>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</si>
  <si>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</si>
  <si>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</si>
  <si>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</si>
  <si>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</si>
  <si>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</si>
  <si>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</si>
  <si>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</si>
  <si>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</si>
  <si>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</si>
  <si>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</si>
  <si>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</si>
  <si>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</si>
  <si>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</si>
  <si>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</si>
  <si>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</si>
  <si>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</si>
  <si>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</si>
  <si>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</si>
  <si>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</si>
  <si>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</si>
  <si>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</si>
  <si>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</si>
  <si>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</si>
  <si>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</si>
  <si>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</si>
  <si>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</si>
  <si>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</si>
  <si>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</si>
  <si>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</si>
  <si>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</si>
  <si>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</si>
  <si>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</si>
  <si>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</si>
  <si>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</si>
  <si>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</si>
  <si>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</si>
  <si>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</si>
  <si>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</si>
  <si>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</si>
  <si>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</si>
  <si>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</si>
  <si>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</si>
  <si>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</si>
  <si>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</si>
  <si>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</si>
  <si>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</si>
  <si>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</si>
  <si>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</si>
  <si>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</si>
  <si>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</si>
  <si>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</si>
  <si>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</si>
  <si>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</si>
  <si>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</si>
  <si>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</si>
  <si>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</si>
  <si>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</si>
  <si>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</si>
  <si>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</si>
  <si>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</si>
  <si>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</si>
  <si>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</si>
  <si>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</si>
  <si>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</si>
  <si>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</si>
  <si>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</si>
  <si>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</si>
  <si>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</si>
  <si>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</si>
  <si>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</si>
  <si>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</si>
  <si>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</si>
  <si>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</si>
  <si>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</si>
  <si>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</si>
  <si>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</si>
  <si>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</si>
  <si>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</si>
  <si>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</si>
  <si>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</si>
  <si>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</si>
  <si>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</si>
  <si>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</si>
  <si>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</si>
  <si>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</si>
  <si>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</si>
  <si>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</si>
  <si>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</si>
  <si>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</si>
  <si>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</si>
  <si>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</si>
  <si>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</si>
  <si>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</si>
  <si>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</si>
  <si>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</si>
  <si>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</si>
  <si>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</si>
  <si>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</si>
  <si>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</si>
  <si>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</si>
  <si>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</si>
  <si>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</si>
  <si>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</si>
  <si>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</si>
  <si>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</si>
  <si>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</si>
  <si>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</si>
  <si>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</si>
  <si>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</si>
  <si>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</si>
  <si>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</si>
  <si>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</si>
  <si>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</si>
  <si>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</si>
  <si>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</si>
  <si>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</si>
  <si>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</si>
  <si>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</si>
  <si>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</si>
  <si>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</si>
  <si>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</si>
  <si>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</si>
  <si>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</si>
  <si>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</si>
  <si>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</si>
  <si>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</si>
  <si>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</si>
  <si>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</si>
  <si>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</si>
  <si>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</si>
  <si>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</si>
  <si>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</si>
  <si>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</si>
  <si>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</si>
  <si>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</si>
  <si>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</si>
  <si>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</si>
  <si>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</si>
  <si>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</si>
  <si>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</si>
  <si>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</si>
  <si>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</si>
  <si>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</si>
  <si>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</si>
  <si>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</si>
  <si>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</si>
  <si>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</si>
  <si>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</si>
  <si>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</si>
  <si>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</si>
  <si>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</si>
  <si>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</si>
  <si>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</si>
  <si>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</si>
  <si>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</si>
  <si>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</si>
  <si>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</si>
  <si>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</si>
  <si>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</si>
  <si>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</si>
  <si>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</si>
  <si>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</si>
  <si>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</si>
  <si>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</si>
  <si>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</si>
  <si>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</si>
  <si>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</si>
  <si>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</si>
  <si>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</si>
  <si>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</si>
  <si>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</si>
  <si>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</si>
  <si>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</si>
  <si>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</si>
  <si>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</si>
  <si>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</si>
  <si>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</si>
  <si>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</si>
  <si>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</si>
  <si>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</si>
  <si>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</si>
  <si>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</si>
  <si>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</si>
  <si>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</si>
  <si>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</si>
  <si>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</si>
  <si>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</si>
  <si>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</si>
  <si>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</si>
  <si>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</si>
  <si>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</si>
  <si>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</si>
  <si>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</si>
  <si>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</si>
  <si>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</si>
  <si>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</si>
  <si>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</si>
  <si>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</si>
  <si>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</si>
  <si>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</si>
  <si>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</si>
  <si>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</si>
  <si>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</si>
  <si>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</si>
  <si>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</si>
  <si>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</si>
  <si>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</si>
  <si>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</si>
  <si>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</si>
  <si>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</si>
  <si>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</si>
  <si>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</si>
  <si>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</si>
  <si>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</si>
  <si>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</si>
  <si>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</si>
  <si>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</si>
  <si>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</si>
  <si>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</si>
  <si>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</si>
  <si>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</si>
  <si>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</si>
  <si>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</si>
  <si>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</si>
  <si>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</si>
  <si>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</si>
  <si>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</si>
  <si>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</si>
  <si>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</si>
  <si>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</si>
  <si>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</si>
  <si>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</si>
  <si>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</si>
  <si>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</si>
  <si>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</si>
  <si>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</si>
  <si>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</si>
  <si>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</si>
  <si>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</si>
  <si>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</si>
  <si>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</si>
  <si>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</si>
  <si>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</si>
  <si>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</si>
  <si>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</si>
  <si>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</si>
  <si>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</si>
  <si>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</si>
  <si>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</si>
  <si>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</si>
  <si>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</si>
  <si>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</si>
  <si>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</si>
  <si>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</si>
  <si>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</si>
  <si>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</si>
  <si>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</si>
  <si>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</si>
  <si>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</si>
  <si>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</si>
  <si>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</si>
  <si>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</si>
  <si>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</si>
  <si>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</si>
  <si>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</si>
  <si>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</si>
  <si>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</si>
  <si>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</si>
  <si>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</si>
  <si>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</si>
  <si>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</si>
  <si>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</si>
  <si>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</si>
  <si>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</si>
  <si>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</si>
  <si>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</si>
  <si>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</si>
  <si>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</si>
  <si>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</si>
  <si>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</si>
  <si>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</si>
  <si>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</si>
  <si>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</si>
  <si>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</si>
  <si>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</si>
  <si>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</si>
  <si>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</si>
  <si>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</si>
  <si>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</si>
  <si>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</si>
  <si>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</si>
  <si>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</si>
  <si>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</si>
  <si>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</si>
  <si>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</si>
  <si>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</si>
  <si>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</si>
  <si>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</si>
  <si>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</si>
  <si>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</si>
  <si>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</si>
  <si>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</si>
  <si>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</si>
  <si>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</si>
  <si>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</si>
  <si>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</si>
  <si>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</si>
  <si>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</si>
  <si>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</si>
  <si>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</si>
  <si>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</si>
  <si>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</si>
  <si>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</si>
  <si>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</si>
  <si>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</si>
  <si>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</si>
  <si>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</si>
  <si>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</si>
  <si>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</si>
  <si>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</si>
  <si>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</si>
  <si>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</si>
  <si>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</si>
  <si>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</si>
  <si>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</si>
  <si>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</si>
  <si>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</si>
  <si>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</si>
  <si>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</si>
  <si>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</si>
  <si>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</si>
  <si>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</si>
  <si>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</si>
  <si>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</si>
  <si>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</si>
  <si>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</si>
  <si>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</si>
  <si>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</si>
  <si>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</si>
  <si>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</si>
  <si>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</si>
  <si>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</si>
  <si>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</si>
  <si>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</si>
  <si>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</si>
  <si>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</si>
  <si>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</si>
  <si>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</si>
  <si>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</si>
  <si>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</si>
  <si>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</si>
  <si>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</si>
  <si>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</si>
  <si>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</si>
  <si>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</si>
  <si>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</si>
  <si>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</si>
  <si>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</si>
  <si>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</si>
  <si>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</si>
  <si>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</si>
  <si>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</si>
  <si>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</si>
  <si>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</si>
  <si>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</si>
  <si>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</si>
  <si>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</si>
  <si>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</si>
  <si>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</si>
  <si>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</si>
  <si>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</si>
  <si>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</si>
  <si>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</si>
  <si>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</si>
  <si>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</si>
  <si>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</si>
  <si>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</si>
  <si>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</si>
  <si>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</si>
  <si>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</si>
  <si>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</si>
  <si>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</si>
  <si>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</si>
  <si>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</si>
  <si>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</si>
  <si>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</si>
  <si>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</si>
  <si>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</si>
  <si>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</si>
  <si>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</si>
  <si>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</si>
  <si>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</si>
  <si>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</si>
  <si>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</si>
  <si>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</si>
  <si>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</si>
  <si>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</si>
  <si>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</si>
  <si>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</si>
  <si>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</si>
  <si>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</si>
  <si>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</si>
  <si>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</si>
  <si>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</si>
  <si>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</si>
  <si>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</si>
  <si>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</si>
  <si>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</si>
  <si>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</si>
  <si>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</si>
  <si>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</si>
  <si>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</si>
  <si>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</si>
  <si>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</si>
  <si>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</si>
  <si>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</si>
  <si>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</si>
  <si>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</si>
  <si>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</si>
  <si>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</si>
  <si>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</si>
  <si>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</si>
  <si>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</si>
  <si>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</si>
  <si>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</si>
  <si>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</si>
  <si>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</si>
  <si>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</si>
  <si>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</si>
  <si>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</si>
  <si>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</si>
  <si>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</si>
  <si>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</si>
  <si>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</si>
  <si>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</si>
  <si>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</si>
  <si>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</si>
  <si>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</si>
  <si>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</si>
  <si>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</si>
  <si>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</si>
  <si>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</si>
  <si>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</si>
  <si>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</si>
  <si>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</si>
  <si>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</si>
  <si>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</si>
  <si>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</si>
  <si>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</si>
  <si>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</si>
  <si>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</si>
  <si>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</si>
  <si>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</si>
  <si>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</si>
  <si>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</si>
  <si>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</si>
  <si>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</si>
  <si>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</si>
  <si>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</si>
  <si>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</si>
  <si>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</si>
  <si>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</si>
  <si>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</si>
  <si>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</si>
  <si>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</si>
  <si>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</si>
  <si>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</si>
  <si>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</si>
  <si>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</si>
  <si>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</si>
  <si>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</si>
  <si>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</si>
  <si>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</si>
  <si>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</si>
  <si>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</si>
  <si>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</si>
  <si>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</si>
  <si>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</si>
  <si>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</si>
  <si>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</si>
  <si>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</si>
  <si>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</si>
  <si>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</si>
  <si>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</si>
  <si>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</si>
  <si>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</si>
  <si>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</si>
  <si>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</si>
  <si>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</si>
  <si>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</si>
  <si>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</si>
  <si>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</si>
  <si>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</si>
  <si>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</si>
  <si>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</si>
  <si>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</si>
  <si>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</si>
  <si>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</si>
  <si>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</si>
  <si>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</si>
  <si>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</si>
  <si>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</si>
  <si>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</si>
  <si>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</si>
  <si>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</si>
  <si>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</si>
  <si>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</si>
  <si>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</si>
  <si>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</si>
  <si>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</si>
  <si>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</si>
  <si>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</si>
  <si>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</si>
  <si>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</si>
  <si>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</si>
  <si>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</si>
  <si>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</si>
  <si>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</si>
  <si>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</si>
  <si>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</si>
  <si>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</si>
  <si>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</si>
  <si>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</si>
  <si>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</si>
  <si>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</si>
  <si>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</si>
  <si>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</si>
  <si>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</si>
  <si>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</si>
  <si>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</si>
  <si>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</si>
  <si>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</si>
  <si>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</si>
  <si>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</si>
  <si>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</si>
  <si>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</si>
  <si>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</si>
  <si>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</si>
  <si>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</si>
  <si>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</si>
  <si>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</si>
  <si>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</si>
  <si>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</si>
  <si>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</si>
  <si>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</si>
  <si>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</si>
  <si>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</si>
  <si>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</si>
  <si>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</si>
  <si>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</si>
  <si>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</si>
  <si>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</si>
  <si>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</si>
  <si>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</si>
  <si>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</si>
  <si>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</si>
  <si>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</si>
  <si>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</si>
  <si>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</si>
  <si>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</si>
  <si>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</si>
  <si>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</si>
  <si>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</si>
  <si>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</si>
  <si>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</si>
  <si>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</si>
  <si>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</si>
  <si>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</si>
  <si>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</si>
  <si>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</si>
  <si>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</si>
  <si>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</si>
  <si>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</si>
  <si>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</si>
  <si>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</si>
  <si>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</si>
  <si>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</si>
  <si>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</si>
  <si>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</si>
  <si>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</si>
  <si>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</si>
  <si>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</si>
  <si>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</si>
  <si>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</si>
  <si>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</si>
  <si>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</si>
  <si>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</si>
  <si>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</si>
  <si>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</si>
  <si>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</si>
  <si>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</si>
  <si>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</si>
  <si>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</si>
  <si>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</si>
  <si>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</si>
  <si>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</si>
  <si>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</si>
  <si>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</si>
  <si>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</si>
  <si>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</si>
  <si>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</si>
  <si>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</si>
  <si>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</si>
  <si>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</si>
  <si>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</si>
  <si>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</si>
  <si>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</si>
  <si>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</si>
  <si>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</si>
  <si>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</si>
  <si>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</si>
  <si>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</si>
  <si>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</si>
  <si>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</si>
  <si>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</si>
  <si>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</si>
  <si>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</si>
  <si>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</si>
  <si>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</si>
  <si>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</si>
  <si>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</si>
  <si>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</si>
  <si>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</si>
  <si>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</si>
  <si>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</si>
  <si>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</si>
  <si>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</si>
  <si>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</si>
  <si>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</si>
  <si>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</si>
  <si>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</si>
  <si>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</si>
  <si>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</si>
  <si>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</si>
  <si>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</si>
  <si>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</si>
  <si>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</si>
  <si>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</si>
  <si>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</si>
  <si>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</si>
  <si>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</si>
  <si>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</si>
  <si>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</si>
  <si>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</si>
  <si>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</si>
  <si>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</si>
  <si>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</si>
  <si>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</si>
  <si>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</si>
  <si>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</si>
  <si>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</si>
  <si>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</si>
  <si>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</si>
  <si>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</si>
  <si>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</si>
  <si>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</si>
  <si>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</si>
  <si>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</si>
  <si>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</si>
  <si>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</si>
  <si>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</si>
  <si>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</si>
  <si>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</si>
  <si>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</si>
  <si>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</si>
  <si>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</si>
  <si>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</si>
  <si>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</si>
  <si>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</si>
  <si>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</si>
  <si>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</si>
  <si>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</si>
  <si>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</si>
  <si>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</si>
  <si>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</si>
  <si>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</si>
  <si>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</si>
  <si>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</si>
  <si>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</si>
  <si>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</si>
  <si>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</si>
  <si>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</si>
  <si>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</si>
  <si>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</si>
  <si>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</si>
  <si>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</si>
  <si>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</si>
  <si>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</si>
  <si>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</si>
  <si>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</si>
  <si>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</si>
  <si>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</si>
  <si>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</si>
  <si>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</si>
  <si>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</si>
  <si>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</si>
  <si>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</si>
  <si>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</si>
  <si>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</si>
  <si>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</si>
  <si>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</si>
  <si>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</si>
  <si>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</si>
  <si>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</si>
  <si>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</si>
  <si>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</si>
  <si>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</si>
  <si>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</si>
  <si>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</si>
  <si>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</si>
  <si>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</si>
  <si>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</si>
  <si>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</si>
  <si>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</si>
  <si>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</si>
  <si>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</si>
  <si>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</si>
  <si>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</si>
  <si>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</si>
  <si>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</si>
  <si>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</si>
  <si>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</si>
  <si>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</si>
  <si>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</si>
  <si>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</si>
  <si>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</si>
  <si>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</si>
  <si>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</si>
  <si>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</si>
  <si>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</si>
  <si>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</si>
  <si>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</si>
  <si>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</si>
  <si>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</si>
  <si>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</si>
  <si>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</si>
  <si>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</si>
  <si>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</si>
  <si>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</si>
  <si>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</si>
  <si>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</si>
  <si>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</si>
  <si>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</si>
  <si>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</si>
  <si>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</si>
  <si>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</si>
  <si>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</si>
  <si>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</si>
  <si>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</si>
  <si>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</si>
  <si>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</si>
  <si>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</si>
  <si>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</si>
  <si>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</si>
  <si>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</si>
  <si>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</si>
  <si>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</si>
  <si>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</si>
  <si>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</si>
  <si>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</si>
  <si>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</si>
  <si>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</si>
  <si>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</si>
  <si>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</si>
  <si>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</si>
  <si>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</si>
  <si>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</si>
  <si>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</si>
  <si>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</si>
  <si>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</si>
  <si>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</si>
  <si>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</si>
  <si>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</si>
  <si>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</si>
  <si>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</si>
  <si>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</si>
  <si>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</si>
  <si>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</si>
  <si>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</si>
  <si>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</si>
  <si>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</si>
  <si>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</si>
  <si>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</si>
  <si>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</si>
  <si>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</si>
  <si>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</si>
  <si>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</si>
  <si>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</si>
  <si>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</si>
  <si>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</si>
  <si>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</si>
  <si>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</si>
  <si>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</si>
  <si>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</si>
  <si>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</si>
  <si>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</si>
  <si>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</si>
  <si>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</si>
  <si>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</si>
  <si>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</si>
  <si>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</si>
  <si>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</si>
  <si>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</si>
  <si>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</si>
  <si>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</si>
  <si>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</si>
  <si>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</si>
  <si>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</si>
  <si>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</si>
  <si>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</si>
  <si>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</si>
  <si>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</si>
  <si>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</si>
  <si>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</si>
  <si>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</si>
  <si>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</si>
  <si>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</si>
  <si>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</si>
  <si>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</si>
  <si>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</si>
  <si>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</si>
  <si>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</si>
  <si>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</si>
  <si>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</si>
  <si>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</si>
  <si>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</si>
  <si>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</si>
  <si>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</si>
  <si>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</si>
  <si>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</si>
  <si>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</si>
  <si>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</si>
  <si>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</si>
  <si>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</si>
  <si>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</si>
  <si>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</si>
  <si>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</si>
  <si>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</si>
  <si>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</si>
  <si>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</si>
  <si>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</si>
  <si>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</si>
  <si>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</si>
  <si>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</si>
  <si>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</si>
  <si>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</si>
  <si>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</si>
  <si>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</si>
  <si>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</si>
  <si>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</si>
  <si>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</si>
  <si>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</si>
  <si>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</si>
  <si>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</si>
  <si>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</si>
  <si>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</si>
  <si>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</si>
  <si>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</si>
  <si>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</si>
  <si>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</si>
  <si>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</si>
  <si>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</si>
  <si>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</si>
  <si>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</si>
  <si>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</si>
  <si>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</si>
  <si>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</si>
  <si>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</si>
  <si>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</si>
  <si>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</si>
  <si>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</si>
  <si>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</si>
  <si>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</si>
  <si>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</si>
  <si>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</si>
  <si>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</si>
  <si>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</si>
  <si>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</si>
  <si>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</si>
  <si>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</si>
  <si>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</si>
  <si>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</si>
  <si>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</si>
  <si>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</si>
  <si>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</si>
  <si>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</si>
  <si>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</si>
  <si>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</si>
  <si>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</si>
  <si>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</si>
  <si>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</si>
  <si>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</si>
  <si>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</si>
  <si>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</si>
  <si>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</si>
  <si>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</si>
  <si>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</si>
  <si>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</si>
  <si>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</si>
  <si>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</si>
  <si>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</si>
  <si>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</si>
  <si>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</si>
  <si>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</si>
  <si>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</si>
  <si>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</si>
  <si>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</si>
  <si>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</si>
  <si>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</si>
  <si>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</si>
  <si>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</si>
  <si>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</si>
  <si>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</si>
  <si>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</si>
  <si>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</si>
  <si>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</si>
  <si>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</si>
  <si>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</si>
  <si>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</si>
  <si>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</si>
  <si>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</si>
  <si>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</si>
  <si>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</si>
  <si>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</si>
  <si>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</si>
  <si>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</si>
  <si>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</si>
  <si>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</si>
  <si>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</si>
  <si>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</si>
  <si>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</si>
  <si>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</si>
  <si>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</si>
  <si>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</si>
  <si>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</si>
  <si>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</si>
  <si>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</si>
  <si>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</si>
  <si>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</si>
  <si>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</si>
  <si>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</si>
  <si>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</si>
  <si>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</si>
  <si>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</si>
  <si>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</si>
  <si>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</si>
  <si>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</si>
  <si>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</si>
  <si>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</si>
  <si>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</si>
  <si>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</si>
  <si>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</si>
  <si>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</si>
  <si>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</si>
  <si>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</si>
  <si>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</si>
  <si>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</si>
  <si>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</si>
  <si>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</si>
  <si>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</si>
  <si>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</si>
  <si>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</si>
  <si>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</si>
  <si>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</si>
  <si>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</si>
  <si>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</si>
  <si>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</si>
  <si>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</si>
  <si>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</si>
  <si>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</si>
  <si>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</si>
  <si>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</si>
  <si>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</si>
  <si>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</si>
  <si>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</si>
  <si>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</si>
  <si>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</si>
  <si>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</si>
  <si>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</si>
  <si>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</si>
  <si>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</si>
  <si>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</si>
  <si>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</si>
  <si>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</si>
  <si>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</si>
  <si>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</si>
  <si>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</si>
  <si>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</si>
  <si>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</si>
  <si>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</si>
  <si>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</si>
  <si>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</si>
  <si>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</si>
  <si>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</si>
  <si>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</si>
  <si>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</si>
  <si>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</si>
  <si>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</si>
  <si>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</si>
  <si>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</si>
  <si>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</si>
  <si>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</si>
  <si>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</si>
  <si>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</si>
  <si>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</si>
  <si>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</si>
  <si>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</si>
  <si>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</si>
  <si>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</si>
  <si>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</si>
  <si>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</si>
  <si>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</si>
  <si>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</si>
  <si>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</si>
  <si>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</si>
  <si>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</si>
  <si>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</si>
  <si>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</si>
  <si>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</si>
  <si>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</si>
  <si>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</si>
  <si>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</si>
  <si>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</si>
  <si>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</si>
  <si>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</si>
  <si>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</si>
  <si>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</si>
  <si>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</si>
  <si>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</si>
  <si>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</si>
  <si>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</si>
  <si>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</si>
  <si>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</si>
  <si>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</si>
  <si>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</si>
  <si>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</si>
  <si>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</si>
  <si>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</si>
  <si>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</si>
  <si>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</si>
  <si>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</si>
  <si>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</si>
  <si>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</si>
  <si>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</si>
  <si>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</si>
  <si>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</si>
  <si>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</si>
  <si>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</si>
  <si>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</si>
  <si>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</si>
  <si>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</si>
  <si>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</si>
  <si>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</si>
  <si>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</si>
  <si>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</si>
  <si>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</si>
  <si>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</si>
  <si>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</si>
  <si>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</si>
  <si>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</si>
  <si>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</si>
  <si>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</si>
  <si>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</si>
  <si>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</si>
  <si>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</si>
  <si>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</si>
  <si>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</si>
  <si>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</si>
  <si>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</si>
  <si>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</si>
  <si>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</si>
  <si>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</si>
  <si>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</si>
  <si>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</si>
  <si>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</si>
  <si>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</si>
  <si>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</si>
  <si>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</si>
  <si>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</si>
  <si>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</si>
  <si>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</si>
  <si>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</si>
  <si>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</si>
  <si>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</si>
  <si>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</si>
  <si>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</si>
  <si>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</si>
  <si>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</si>
  <si>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</si>
  <si>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</si>
  <si>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</si>
  <si>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</si>
  <si>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</si>
  <si>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</si>
  <si>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</si>
  <si>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</si>
  <si>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</si>
  <si>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</si>
  <si>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</si>
  <si>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</si>
  <si>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</si>
  <si>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</si>
  <si>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</si>
  <si>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</si>
  <si>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</si>
  <si>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</si>
  <si>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</si>
  <si>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</si>
  <si>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</si>
  <si>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</si>
  <si>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</si>
  <si>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</si>
  <si>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</si>
  <si>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</si>
  <si>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</si>
  <si>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</si>
  <si>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</si>
  <si>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</si>
  <si>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</si>
  <si>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</si>
  <si>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</si>
  <si>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</si>
  <si>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</si>
  <si>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</si>
  <si>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</si>
  <si>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</si>
  <si>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</si>
  <si>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</si>
  <si>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</si>
  <si>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</si>
  <si>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</si>
  <si>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</si>
  <si>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</si>
  <si>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</si>
  <si>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</si>
  <si>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</si>
  <si>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</si>
  <si>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</si>
  <si>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</si>
  <si>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</si>
  <si>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</si>
  <si>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</si>
  <si>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</si>
  <si>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</si>
  <si>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</si>
  <si>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</si>
  <si>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</si>
  <si>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</si>
  <si>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</si>
  <si>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</si>
  <si>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</si>
  <si>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</si>
  <si>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</si>
  <si>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</si>
  <si>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</si>
  <si>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</si>
  <si>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</si>
  <si>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</si>
  <si>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</si>
  <si>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</si>
  <si>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</si>
  <si>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</si>
  <si>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</si>
  <si>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</si>
  <si>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</si>
  <si>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</si>
  <si>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</si>
  <si>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</si>
  <si>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</si>
  <si>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</si>
  <si>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</si>
  <si>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</si>
  <si>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</si>
  <si>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</si>
  <si>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</si>
  <si>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</si>
  <si>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</si>
  <si>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</si>
  <si>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</si>
  <si>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</si>
  <si>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</si>
  <si>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</si>
  <si>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</si>
  <si>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</si>
  <si>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</si>
  <si>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</si>
  <si>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</si>
  <si>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</si>
  <si>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</si>
  <si>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</si>
  <si>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</si>
  <si>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</si>
  <si>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</si>
  <si>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</si>
  <si>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</si>
  <si>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</si>
  <si>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</si>
  <si>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</si>
  <si>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</si>
  <si>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</si>
  <si>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</si>
  <si>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</si>
  <si>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</si>
  <si>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</si>
  <si>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</si>
  <si>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</si>
  <si>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</si>
  <si>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</si>
  <si>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</si>
  <si>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</si>
  <si>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</si>
  <si>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</si>
  <si>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</si>
  <si>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</si>
  <si>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</si>
  <si>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</si>
  <si>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</si>
  <si>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</si>
  <si>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</si>
  <si>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</si>
  <si>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</si>
  <si>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</si>
  <si>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</si>
  <si>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</si>
  <si>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</si>
  <si>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</si>
  <si>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</si>
  <si>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</si>
  <si>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</si>
  <si>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</si>
  <si>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</si>
  <si>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</si>
  <si>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</si>
  <si>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</si>
  <si>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</si>
  <si>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</si>
  <si>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</si>
  <si>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</si>
  <si>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</si>
  <si>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</si>
  <si>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</si>
  <si>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</si>
  <si>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</si>
  <si>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</si>
  <si>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</si>
  <si>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</si>
  <si>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</si>
  <si>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</si>
  <si>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</si>
  <si>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</si>
  <si>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</si>
  <si>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</si>
  <si>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</si>
  <si>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</si>
  <si>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</si>
  <si>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</si>
  <si>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</si>
  <si>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</si>
  <si>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</si>
  <si>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</si>
  <si>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</si>
  <si>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</si>
  <si>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</si>
  <si>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</si>
  <si>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</si>
  <si>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</si>
  <si>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</si>
  <si>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</si>
  <si>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</si>
  <si>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</si>
  <si>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</si>
  <si>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</si>
  <si>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</si>
  <si>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</si>
  <si>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</si>
  <si>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</si>
  <si>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</si>
  <si>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</si>
  <si>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</si>
  <si>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</si>
  <si>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</si>
  <si>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</si>
  <si>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</si>
  <si>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</si>
  <si>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</si>
  <si>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</si>
  <si>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</si>
  <si>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</si>
  <si>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</si>
  <si>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</si>
  <si>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</si>
  <si>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</si>
  <si>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</si>
  <si>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</si>
  <si>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</si>
  <si>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</si>
  <si>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</si>
  <si>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</si>
  <si>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</si>
  <si>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</si>
  <si>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</si>
  <si>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</si>
  <si>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</si>
  <si>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</si>
  <si>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</si>
  <si>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</si>
  <si>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</si>
  <si>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</si>
  <si>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</si>
  <si>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</si>
  <si>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</si>
  <si>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</si>
  <si>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</si>
  <si>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</si>
  <si>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</si>
  <si>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</si>
  <si>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</si>
  <si>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</si>
  <si>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</si>
  <si>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</si>
  <si>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</si>
  <si>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</si>
  <si>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</si>
  <si>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</si>
  <si>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</si>
  <si>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</si>
  <si>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</si>
  <si>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</si>
  <si>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</si>
  <si>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</si>
  <si>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</si>
  <si>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</si>
  <si>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</si>
  <si>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</si>
  <si>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</si>
  <si>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</si>
  <si>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</si>
  <si>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</si>
  <si>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</si>
  <si>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</si>
  <si>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</si>
  <si>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</si>
  <si>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</si>
  <si>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</si>
  <si>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</si>
  <si>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</si>
  <si>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</si>
  <si>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</si>
  <si>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</si>
  <si>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</si>
  <si>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</si>
  <si>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</si>
  <si>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</si>
  <si>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</si>
  <si>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</si>
  <si>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</si>
  <si>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</si>
  <si>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</si>
  <si>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</si>
  <si>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</si>
  <si>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</si>
  <si>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</si>
  <si>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</si>
  <si>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</si>
  <si>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</si>
  <si>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</si>
  <si>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</si>
  <si>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</si>
  <si>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</si>
  <si>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</si>
  <si>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</si>
  <si>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</si>
  <si>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</si>
  <si>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</si>
  <si>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</si>
  <si>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</si>
  <si>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</si>
  <si>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</si>
  <si>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</si>
  <si>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</si>
  <si>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</si>
  <si>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</si>
  <si>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</si>
  <si>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</si>
  <si>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</si>
  <si>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</si>
  <si>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</si>
  <si>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</si>
  <si>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</si>
  <si>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</si>
  <si>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</si>
  <si>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</si>
  <si>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</si>
  <si>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</si>
  <si>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</si>
  <si>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</si>
  <si>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</si>
  <si>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</si>
  <si>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</si>
  <si>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</si>
  <si>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</si>
  <si>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</si>
  <si>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</si>
  <si>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</si>
  <si>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</si>
  <si>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</si>
  <si>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</si>
  <si>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</si>
  <si>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</si>
  <si>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</si>
  <si>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</si>
  <si>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</si>
  <si>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</si>
  <si>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</si>
  <si>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</si>
  <si>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</si>
  <si>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</si>
  <si>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</si>
  <si>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</si>
  <si>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</si>
  <si>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</si>
  <si>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</si>
  <si>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</si>
  <si>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</si>
  <si>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</si>
  <si>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</si>
  <si>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</si>
  <si>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</si>
  <si>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</si>
  <si>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</si>
  <si>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</si>
  <si>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</si>
  <si>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</si>
  <si>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</si>
  <si>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</si>
  <si>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</si>
  <si>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</si>
  <si>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</si>
  <si>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</si>
  <si>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</si>
  <si>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</si>
  <si>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</si>
  <si>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</si>
  <si>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</si>
  <si>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</si>
  <si>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</si>
  <si>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</si>
  <si>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</si>
  <si>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</si>
  <si>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</si>
  <si>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</si>
  <si>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</si>
  <si>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</si>
  <si>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</si>
  <si>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</si>
  <si>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</si>
  <si>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</si>
  <si>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</si>
  <si>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</si>
  <si>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</si>
  <si>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</si>
  <si>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</si>
  <si>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</si>
  <si>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</si>
  <si>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</si>
  <si>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</si>
  <si>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</si>
  <si>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</si>
  <si>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</si>
  <si>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</si>
  <si>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</si>
  <si>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</si>
  <si>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</si>
  <si>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</si>
  <si>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</si>
  <si>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</si>
  <si>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</si>
  <si>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</si>
  <si>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</si>
  <si>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</si>
  <si>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</si>
  <si>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</si>
  <si>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</si>
  <si>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</si>
  <si>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</si>
  <si>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</si>
  <si>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</si>
  <si>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</si>
  <si>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</si>
  <si>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</si>
  <si>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</si>
  <si>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</si>
  <si>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</si>
  <si>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</si>
  <si>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</si>
  <si>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</si>
  <si>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</si>
  <si>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</si>
  <si>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</si>
  <si>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</si>
  <si>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</si>
  <si>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</si>
  <si>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</si>
  <si>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</si>
  <si>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</si>
  <si>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</si>
  <si>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</si>
  <si>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</si>
  <si>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</si>
  <si>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</si>
  <si>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</si>
  <si>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</si>
  <si>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</si>
  <si>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</si>
  <si>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</si>
  <si>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</si>
  <si>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</si>
  <si>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</si>
  <si>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</si>
  <si>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</si>
  <si>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</si>
  <si>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</si>
  <si>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</si>
  <si>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</si>
  <si>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</si>
  <si>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</si>
  <si>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</si>
  <si>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</si>
  <si>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</si>
  <si>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</si>
  <si>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</si>
  <si>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</si>
  <si>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</si>
  <si>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</si>
  <si>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</si>
  <si>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</si>
  <si>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</si>
  <si>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</si>
  <si>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</si>
  <si>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</si>
  <si>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</si>
  <si>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</si>
  <si>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</si>
  <si>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</si>
  <si>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</si>
  <si>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</si>
  <si>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</si>
  <si>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</si>
  <si>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</si>
  <si>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</si>
  <si>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</si>
  <si>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</si>
  <si>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</si>
  <si>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</si>
  <si>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</si>
  <si>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</si>
  <si>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</si>
  <si>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</si>
  <si>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</si>
  <si>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</si>
  <si>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</si>
  <si>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</si>
  <si>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</si>
  <si>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</si>
  <si>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</si>
  <si>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</si>
  <si>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</si>
  <si>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</si>
  <si>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</si>
  <si>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</si>
  <si>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</si>
  <si>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</si>
  <si>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</si>
  <si>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</si>
  <si>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</si>
  <si>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</si>
  <si>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</si>
  <si>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</si>
  <si>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</si>
  <si>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</si>
  <si>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</si>
  <si>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</si>
  <si>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</si>
  <si>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</si>
  <si>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</si>
  <si>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</si>
  <si>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</si>
  <si>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</si>
  <si>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</si>
  <si>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</si>
  <si>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</si>
  <si>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</si>
  <si>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</si>
  <si>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</si>
  <si>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</si>
  <si>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</si>
  <si>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</si>
  <si>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</si>
  <si>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</si>
  <si>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</si>
  <si>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</si>
  <si>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</si>
  <si>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</si>
  <si>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</si>
  <si>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</si>
  <si>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</si>
  <si>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</si>
  <si>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</si>
  <si>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</si>
  <si>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</si>
  <si>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</si>
  <si>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</si>
  <si>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</si>
  <si>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</si>
  <si>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</si>
  <si>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</si>
  <si>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</si>
  <si>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</si>
  <si>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</si>
  <si>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</si>
  <si>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</si>
  <si>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</si>
  <si>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</si>
  <si>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</si>
  <si>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</si>
  <si>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</si>
  <si>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</si>
  <si>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</si>
  <si>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</si>
  <si>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</si>
  <si>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</si>
  <si>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</si>
  <si>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</si>
  <si>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</si>
  <si>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</si>
  <si>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</si>
  <si>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</si>
  <si>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</si>
  <si>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</si>
  <si>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</si>
  <si>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</si>
  <si>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</si>
  <si>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</si>
  <si>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</si>
  <si>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</si>
  <si>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</si>
  <si>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</si>
  <si>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</si>
  <si>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</si>
  <si>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</si>
  <si>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</si>
  <si>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</si>
  <si>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</si>
  <si>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</si>
  <si>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</si>
  <si>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</si>
  <si>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</si>
  <si>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</si>
  <si>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</si>
  <si>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</si>
  <si>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</si>
  <si>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</si>
  <si>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</si>
  <si>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</si>
  <si>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</si>
  <si>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</si>
  <si>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</si>
  <si>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</si>
  <si>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</si>
  <si>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</si>
  <si>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</si>
  <si>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</si>
  <si>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</si>
  <si>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</si>
  <si>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</si>
  <si>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</si>
  <si>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</si>
  <si>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</si>
  <si>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</si>
  <si>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</si>
  <si>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</si>
  <si>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</si>
  <si>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</si>
  <si>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</si>
  <si>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</si>
  <si>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</si>
  <si>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</si>
  <si>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</si>
  <si>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</si>
  <si>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</si>
  <si>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</si>
  <si>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</si>
  <si>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</si>
  <si>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</si>
  <si>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</si>
  <si>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</si>
  <si>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</si>
  <si>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</si>
  <si>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</si>
  <si>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</si>
  <si>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</si>
  <si>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</si>
  <si>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</si>
  <si>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</si>
  <si>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</si>
  <si>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</si>
  <si>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</si>
  <si>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</si>
  <si>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</si>
  <si>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</si>
  <si>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</si>
  <si>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</si>
  <si>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</si>
  <si>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</si>
  <si>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</si>
  <si>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</si>
  <si>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</si>
  <si>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</si>
  <si>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</si>
  <si>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</si>
  <si>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</si>
  <si>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</si>
  <si>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</si>
  <si>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</si>
  <si>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</si>
  <si>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</si>
  <si>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</si>
  <si>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</si>
  <si>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</si>
  <si>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</si>
  <si>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</si>
  <si>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</si>
  <si>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</si>
  <si>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</si>
  <si>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</si>
  <si>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</si>
  <si>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</si>
  <si>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</si>
  <si>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</si>
  <si>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</si>
  <si>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</si>
  <si>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</si>
  <si>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</si>
  <si>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</si>
  <si>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</si>
  <si>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</si>
  <si>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</si>
  <si>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</si>
  <si>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</si>
  <si>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</si>
  <si>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</si>
  <si>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</si>
  <si>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</si>
  <si>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</si>
  <si>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</si>
  <si>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</si>
  <si>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</si>
  <si>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</si>
  <si>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</si>
  <si>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</si>
  <si>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</si>
  <si>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</si>
  <si>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</si>
  <si>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</si>
  <si>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</si>
  <si>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</si>
  <si>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</si>
  <si>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</si>
  <si>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</si>
  <si>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</si>
  <si>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</si>
  <si>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</si>
  <si>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</si>
  <si>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</si>
  <si>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</si>
  <si>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</si>
  <si>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</si>
  <si>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</si>
  <si>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</si>
  <si>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</si>
  <si>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</si>
  <si>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</si>
  <si>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</si>
  <si>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</si>
  <si>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</si>
  <si>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</si>
  <si>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</si>
  <si>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</si>
  <si>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</si>
  <si>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</si>
  <si>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</si>
  <si>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</si>
  <si>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</si>
  <si>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</si>
  <si>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</si>
  <si>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</si>
  <si>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</si>
  <si>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</si>
  <si>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</si>
  <si>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</si>
  <si>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</si>
  <si>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</si>
  <si>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</si>
  <si>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</si>
  <si>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</si>
  <si>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</si>
  <si>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</si>
  <si>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</si>
  <si>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</si>
  <si>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</si>
  <si>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</si>
  <si>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</si>
  <si>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</si>
  <si>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</si>
  <si>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</si>
  <si>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</si>
  <si>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</si>
  <si>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</si>
  <si>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</si>
  <si>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</si>
  <si>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</si>
  <si>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</si>
  <si>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</si>
  <si>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</si>
  <si>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</si>
  <si>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</si>
  <si>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</si>
  <si>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</si>
  <si>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</si>
  <si>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</si>
  <si>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</si>
  <si>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</si>
  <si>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</si>
  <si>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</si>
  <si>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</si>
  <si>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</si>
  <si>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</si>
  <si>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</si>
  <si>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</si>
  <si>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</si>
  <si>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</si>
  <si>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</si>
  <si>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</si>
  <si>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</si>
  <si>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</si>
  <si>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</si>
  <si>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</si>
  <si>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</si>
  <si>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</si>
  <si>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</si>
  <si>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</si>
  <si>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</si>
  <si>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</si>
  <si>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</si>
  <si>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</si>
  <si>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</si>
  <si>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</si>
  <si>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</si>
  <si>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</si>
  <si>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</si>
  <si>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</si>
  <si>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</si>
  <si>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</si>
  <si>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</si>
  <si>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</si>
  <si>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</si>
  <si>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</si>
  <si>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</si>
  <si>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</si>
  <si>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</si>
  <si>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</si>
  <si>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</si>
  <si>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</si>
  <si>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</si>
  <si>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</si>
  <si>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</si>
  <si>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</si>
  <si>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</si>
  <si>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</si>
  <si>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</si>
  <si>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</si>
  <si>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</si>
  <si>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</si>
  <si>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</si>
  <si>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</si>
  <si>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</si>
  <si>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</si>
  <si>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</si>
  <si>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</si>
  <si>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</si>
  <si>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</si>
  <si>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</si>
  <si>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</si>
  <si>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</si>
  <si>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</si>
  <si>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</si>
  <si>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</si>
  <si>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</si>
  <si>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</si>
  <si>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</si>
  <si>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</si>
  <si>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</si>
  <si>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</si>
  <si>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</si>
  <si>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</si>
  <si>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</si>
  <si>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</si>
  <si>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</si>
  <si>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</si>
  <si>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</si>
  <si>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</si>
  <si>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</si>
  <si>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</si>
  <si>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</si>
  <si>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</si>
  <si>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</si>
  <si>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</si>
  <si>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</si>
  <si>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</si>
  <si>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</si>
  <si>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</si>
  <si>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</si>
  <si>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</si>
  <si>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</si>
  <si>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</si>
  <si>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</si>
  <si>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</si>
  <si>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</si>
  <si>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</si>
  <si>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</si>
  <si>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</si>
  <si>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</si>
  <si>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</si>
  <si>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</si>
  <si>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</si>
  <si>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</si>
  <si>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</si>
  <si>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</si>
  <si>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</si>
  <si>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</si>
  <si>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</si>
  <si>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</si>
  <si>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</si>
  <si>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</si>
  <si>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</si>
  <si>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</si>
  <si>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</si>
  <si>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</si>
  <si>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</si>
  <si>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</si>
  <si>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</si>
  <si>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</si>
  <si>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</si>
  <si>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</si>
  <si>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</si>
  <si>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</si>
  <si>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</si>
  <si>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</si>
  <si>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</si>
  <si>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</si>
  <si>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</si>
  <si>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</si>
  <si>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</si>
  <si>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</si>
  <si>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</si>
  <si>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</si>
  <si>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</si>
  <si>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</si>
  <si>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</si>
  <si>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</si>
  <si>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</si>
  <si>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</si>
  <si>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</si>
  <si>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</si>
  <si>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</si>
  <si>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</si>
  <si>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</si>
  <si>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</si>
  <si>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</si>
  <si>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</si>
  <si>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</si>
  <si>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</si>
  <si>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</si>
  <si>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</si>
  <si>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</si>
  <si>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</si>
  <si>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</si>
  <si>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</si>
  <si>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</si>
  <si>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</si>
  <si>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</si>
  <si>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</si>
  <si>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</si>
  <si>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</si>
  <si>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</si>
  <si>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</si>
  <si>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</si>
  <si>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</si>
  <si>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</si>
  <si>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</si>
  <si>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</si>
  <si>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</si>
  <si>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</si>
  <si>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</si>
  <si>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</si>
  <si>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</si>
  <si>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</si>
  <si>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</si>
  <si>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</si>
  <si>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</si>
  <si>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</si>
  <si>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</si>
  <si>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</si>
  <si>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</si>
  <si>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</si>
  <si>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</si>
  <si>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</si>
  <si>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</si>
  <si>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</si>
  <si>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</si>
  <si>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</si>
  <si>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</si>
  <si>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</si>
  <si>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</si>
  <si>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</si>
  <si>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</si>
  <si>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</si>
  <si>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</si>
  <si>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</si>
  <si>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</si>
  <si>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</si>
  <si>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</si>
  <si>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</si>
  <si>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</si>
  <si>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</si>
  <si>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</si>
  <si>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</si>
  <si>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</si>
  <si>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</si>
  <si>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</si>
  <si>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</si>
  <si>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</si>
  <si>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</si>
  <si>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</si>
  <si>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</si>
  <si>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</si>
  <si>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</si>
  <si>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</si>
  <si>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</si>
  <si>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</si>
  <si>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</si>
  <si>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</si>
  <si>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</si>
  <si>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</si>
  <si>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</si>
  <si>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</si>
  <si>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</si>
  <si>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</si>
  <si>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</si>
  <si>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</si>
  <si>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</si>
  <si>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</si>
  <si>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</si>
  <si>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</si>
  <si>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</si>
  <si>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</si>
  <si>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</si>
  <si>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</si>
  <si>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</si>
  <si>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</si>
  <si>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</si>
  <si>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</si>
  <si>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</si>
  <si>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</si>
  <si>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</si>
  <si>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</si>
  <si>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</si>
  <si>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</si>
  <si>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</si>
  <si>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</si>
  <si>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</si>
  <si>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</si>
  <si>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</si>
  <si>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</si>
  <si>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</si>
  <si>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</si>
  <si>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</si>
  <si>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</si>
  <si>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</si>
  <si>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</si>
  <si>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</si>
  <si>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</si>
  <si>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</si>
  <si>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</si>
  <si>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</si>
  <si>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</si>
  <si>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</si>
  <si>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</si>
  <si>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</si>
  <si>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</si>
  <si>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</si>
  <si>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</si>
  <si>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</si>
  <si>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</si>
  <si>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</si>
  <si>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</si>
  <si>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</si>
  <si>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</si>
  <si>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</si>
  <si>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</si>
  <si>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</si>
  <si>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</si>
  <si>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</si>
  <si>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</si>
  <si>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</si>
  <si>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</si>
  <si>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</si>
  <si>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</si>
  <si>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</si>
  <si>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</si>
  <si>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</si>
  <si>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</si>
  <si>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</si>
  <si>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</si>
  <si>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</si>
  <si>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</si>
  <si>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</si>
  <si>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</si>
  <si>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</si>
  <si>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</si>
  <si>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</si>
  <si>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</si>
  <si>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</si>
  <si>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</si>
  <si>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</si>
  <si>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</si>
  <si>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</si>
  <si>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</si>
  <si>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</si>
  <si>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</si>
  <si>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</si>
  <si>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</si>
  <si>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</si>
  <si>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</si>
  <si>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</si>
  <si>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</si>
  <si>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</si>
  <si>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</si>
  <si>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</si>
  <si>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</si>
  <si>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</si>
  <si>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</si>
  <si>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</si>
  <si>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</si>
  <si>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</si>
  <si>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</si>
  <si>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</si>
  <si>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</si>
  <si>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</si>
  <si>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</si>
  <si>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</si>
  <si>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</si>
  <si>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</si>
  <si>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</si>
  <si>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</si>
  <si>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</si>
  <si>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</si>
  <si>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</si>
  <si>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</si>
  <si>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</si>
  <si>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</si>
  <si>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</si>
  <si>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</si>
  <si>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</si>
  <si>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</si>
  <si>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</si>
  <si>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</si>
  <si>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</si>
  <si>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</si>
  <si>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</si>
  <si>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</si>
  <si>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</si>
  <si>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</si>
  <si>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</si>
  <si>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</si>
  <si>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</si>
  <si>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</si>
  <si>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</si>
  <si>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</si>
  <si>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</si>
  <si>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</si>
  <si>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</si>
  <si>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</si>
  <si>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</si>
  <si>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</si>
  <si>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</si>
  <si>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</si>
  <si>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</si>
  <si>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</si>
  <si>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</si>
  <si>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</si>
  <si>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</si>
  <si>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</si>
  <si>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</si>
  <si>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</si>
  <si>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</si>
  <si>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</si>
  <si>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</si>
  <si>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</si>
  <si>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</si>
  <si>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</si>
  <si>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</si>
  <si>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</si>
  <si>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</si>
  <si>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</si>
  <si>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</si>
  <si>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</si>
  <si>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</si>
  <si>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</si>
  <si>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</si>
  <si>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</si>
  <si>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</si>
  <si>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</si>
  <si>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</si>
  <si>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</si>
  <si>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</si>
  <si>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</si>
  <si>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</si>
  <si>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</si>
  <si>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</si>
  <si>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</si>
  <si>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</si>
  <si>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</si>
  <si>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</si>
  <si>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</si>
  <si>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</si>
  <si>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</si>
  <si>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</si>
  <si>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</si>
  <si>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</si>
  <si>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</si>
  <si>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</si>
  <si>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</si>
  <si>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</si>
  <si>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</si>
  <si>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</si>
  <si>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</si>
  <si>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</si>
  <si>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</si>
  <si>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</si>
  <si>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</si>
  <si>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</si>
  <si>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</si>
  <si>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</si>
  <si>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</si>
  <si>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</si>
  <si>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</si>
  <si>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</si>
  <si>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</si>
  <si>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</si>
  <si>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</si>
  <si>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</si>
  <si>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</si>
  <si>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</si>
  <si>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</si>
  <si>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</si>
  <si>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</si>
  <si>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</si>
  <si>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</si>
  <si>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</si>
  <si>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</si>
  <si>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</si>
  <si>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</si>
  <si>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</si>
  <si>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</si>
  <si>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</si>
  <si>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</si>
  <si>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</si>
  <si>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</si>
  <si>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</si>
  <si>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</si>
  <si>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</si>
  <si>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</si>
  <si>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</si>
  <si>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</si>
  <si>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</si>
  <si>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</si>
  <si>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</si>
  <si>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</si>
  <si>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</si>
  <si>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</si>
  <si>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</si>
  <si>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</si>
  <si>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</si>
  <si>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</si>
  <si>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</si>
  <si>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</si>
  <si>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</si>
  <si>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</si>
  <si>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</si>
  <si>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</si>
  <si>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</si>
  <si>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</si>
  <si>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</si>
  <si>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</si>
  <si>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</si>
  <si>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</si>
  <si>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</si>
  <si>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</si>
  <si>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</si>
  <si>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</si>
  <si>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</si>
  <si>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</si>
  <si>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</si>
  <si>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</si>
  <si>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</si>
  <si>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</si>
  <si>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</si>
  <si>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</si>
  <si>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</si>
  <si>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</si>
  <si>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</si>
  <si>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</si>
  <si>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</si>
  <si>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</si>
  <si>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</si>
  <si>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</si>
  <si>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</si>
  <si>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</si>
  <si>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</si>
  <si>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</si>
  <si>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</si>
  <si>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</si>
  <si>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</si>
  <si>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</si>
  <si>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</si>
  <si>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</si>
  <si>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</si>
  <si>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</si>
  <si>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</si>
  <si>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</si>
  <si>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</si>
  <si>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</si>
  <si>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</si>
  <si>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</si>
  <si>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</si>
  <si>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</si>
  <si>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</si>
  <si>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</si>
  <si>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</si>
  <si>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</si>
  <si>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</si>
  <si>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</si>
  <si>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</si>
  <si>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</si>
  <si>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</si>
  <si>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</si>
  <si>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</si>
  <si>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</si>
  <si>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</si>
  <si>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</si>
  <si>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</si>
  <si>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</si>
  <si>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</si>
  <si>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</si>
  <si>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</si>
  <si>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</si>
  <si>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</si>
  <si>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</si>
  <si>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</si>
  <si>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</si>
  <si>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</si>
  <si>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</si>
  <si>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</si>
  <si>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</si>
  <si>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</si>
  <si>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</si>
  <si>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</si>
  <si>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</si>
  <si>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</si>
  <si>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</si>
  <si>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</si>
  <si>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</si>
  <si>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</si>
  <si>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</si>
  <si>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</si>
  <si>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</si>
  <si>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</si>
  <si>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</si>
  <si>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</si>
  <si>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</si>
  <si>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</si>
  <si>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</si>
  <si>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</si>
  <si>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</si>
  <si>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</si>
  <si>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</si>
  <si>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</si>
  <si>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</si>
  <si>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</si>
  <si>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</si>
  <si>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</si>
  <si>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</si>
  <si>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</si>
  <si>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</si>
  <si>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</si>
  <si>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</si>
  <si>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</si>
  <si>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</si>
  <si>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</si>
  <si>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</si>
  <si>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</si>
  <si>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</si>
  <si>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</si>
  <si>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</si>
  <si>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</si>
  <si>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</si>
  <si>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</si>
  <si>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</si>
  <si>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</si>
  <si>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</si>
  <si>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</si>
  <si>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</si>
  <si>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</si>
  <si>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</si>
  <si>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</si>
  <si>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</si>
  <si>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</si>
  <si>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</si>
  <si>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</si>
  <si>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</si>
  <si>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</si>
  <si>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</si>
  <si>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</si>
  <si>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</si>
  <si>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</si>
  <si>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</si>
  <si>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</si>
  <si>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</si>
  <si>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</si>
  <si>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</si>
  <si>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</si>
  <si>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</si>
  <si>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</si>
  <si>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</si>
  <si>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</si>
  <si>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</si>
  <si>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</si>
  <si>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</si>
  <si>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</si>
  <si>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</si>
  <si>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</si>
  <si>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</si>
  <si>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</si>
  <si>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</si>
  <si>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</si>
  <si>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</si>
  <si>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</si>
  <si>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</si>
  <si>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</si>
  <si>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</si>
  <si>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</si>
  <si>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</si>
  <si>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</si>
  <si>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</si>
  <si>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</si>
  <si>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</si>
  <si>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</si>
  <si>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</si>
  <si>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</si>
  <si>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</si>
  <si>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</si>
  <si>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</si>
  <si>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</si>
  <si>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</si>
  <si>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</si>
  <si>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</si>
  <si>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</si>
  <si>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</si>
  <si>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</si>
  <si>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</si>
  <si>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</si>
  <si>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</si>
  <si>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</si>
  <si>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</si>
  <si>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</si>
  <si>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</si>
  <si>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</si>
  <si>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</si>
  <si>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</si>
  <si>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</si>
  <si>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</si>
  <si>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</si>
  <si>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</si>
  <si>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</si>
  <si>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</si>
  <si>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</si>
  <si>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</si>
  <si>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</si>
  <si>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</si>
  <si>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</si>
  <si>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</si>
  <si>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</si>
  <si>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</si>
  <si>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</si>
  <si>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</si>
  <si>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</si>
  <si>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</si>
  <si>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</si>
  <si>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</si>
  <si>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</si>
  <si>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</si>
  <si>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</si>
  <si>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</si>
  <si>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</si>
  <si>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</si>
  <si>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</si>
  <si>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</si>
  <si>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</si>
  <si>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</si>
  <si>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</si>
  <si>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</si>
  <si>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</si>
  <si>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</si>
  <si>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</si>
  <si>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</si>
  <si>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</si>
  <si>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</si>
  <si>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</si>
  <si>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</si>
  <si>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</si>
  <si>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</si>
  <si>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</si>
  <si>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</si>
  <si>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</si>
  <si>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</si>
  <si>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</si>
  <si>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</si>
  <si>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</si>
  <si>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</si>
  <si>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</si>
  <si>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</si>
  <si>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</si>
  <si>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</si>
  <si>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</si>
  <si>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</si>
  <si>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</si>
  <si>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</si>
  <si>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</si>
  <si>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</si>
  <si>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</si>
  <si>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</si>
  <si>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</si>
  <si>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</si>
  <si>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</si>
  <si>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</si>
  <si>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</si>
  <si>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</si>
  <si>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</si>
  <si>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</si>
  <si>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</si>
  <si>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</si>
  <si>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</si>
  <si>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</si>
  <si>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</si>
  <si>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</si>
  <si>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</si>
  <si>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</si>
  <si>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</si>
  <si>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</si>
  <si>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</si>
  <si>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</si>
  <si>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</si>
  <si>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</si>
  <si>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</si>
  <si>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</si>
  <si>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</si>
  <si>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</si>
  <si>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</si>
  <si>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</si>
  <si>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</si>
  <si>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</si>
  <si>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</si>
  <si>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</si>
  <si>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</si>
  <si>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</si>
  <si>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</si>
  <si>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</si>
  <si>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</si>
  <si>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</si>
  <si>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</si>
  <si>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</si>
  <si>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</si>
  <si>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</si>
  <si>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</si>
  <si>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</si>
  <si>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</si>
  <si>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</si>
  <si>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</si>
  <si>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</si>
  <si>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</si>
  <si>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</si>
  <si>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</si>
  <si>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</si>
  <si>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</si>
  <si>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</si>
  <si>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</si>
  <si>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</si>
  <si>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</si>
  <si>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</si>
  <si>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</si>
  <si>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</si>
  <si>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</si>
  <si>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</si>
  <si>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</si>
  <si>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</si>
  <si>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</si>
  <si>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</si>
  <si>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</si>
  <si>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</si>
  <si>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</si>
  <si>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</si>
  <si>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</si>
  <si>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</si>
  <si>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</si>
  <si>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</si>
  <si>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</si>
  <si>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</si>
  <si>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</si>
  <si>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</si>
  <si>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</si>
  <si>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</si>
  <si>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</si>
  <si>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</si>
  <si>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</si>
  <si>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</si>
  <si>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</si>
  <si>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</si>
  <si>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</si>
  <si>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</si>
  <si>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</si>
  <si>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</si>
  <si>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</si>
  <si>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</si>
  <si>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</si>
  <si>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</si>
  <si>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</si>
  <si>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</si>
  <si>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</si>
  <si>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</si>
  <si>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</si>
  <si>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</si>
  <si>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</si>
  <si>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</si>
  <si>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</si>
  <si>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</si>
  <si>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</si>
  <si>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</si>
  <si>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</si>
  <si>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</si>
  <si>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</si>
  <si>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</si>
  <si>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</si>
  <si>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</si>
  <si>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</si>
  <si>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</si>
  <si>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</si>
  <si>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</si>
  <si>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</si>
  <si>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</si>
  <si>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</si>
  <si>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</si>
  <si>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</si>
  <si>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</si>
  <si>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</si>
  <si>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</si>
  <si>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</si>
  <si>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</si>
  <si>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</si>
  <si>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</si>
  <si>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</si>
  <si>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</si>
  <si>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</si>
  <si>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</si>
  <si>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</si>
  <si>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</si>
  <si>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</si>
  <si>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</si>
  <si>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</si>
  <si>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</si>
  <si>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</si>
  <si>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</si>
  <si>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</si>
  <si>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</si>
  <si>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</si>
  <si>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</si>
  <si>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</si>
  <si>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</si>
  <si>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</si>
  <si>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</si>
  <si>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</si>
  <si>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</si>
  <si>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</si>
  <si>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</si>
  <si>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</si>
  <si>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</si>
  <si>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</si>
  <si>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</si>
  <si>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</si>
  <si>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</si>
  <si>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</si>
  <si>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</si>
  <si>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</si>
  <si>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</si>
  <si>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</si>
  <si>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</si>
  <si>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</si>
  <si>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</si>
  <si>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</si>
  <si>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</si>
  <si>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</si>
  <si>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</si>
  <si>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</si>
  <si>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</si>
  <si>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</si>
  <si>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</si>
  <si>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</si>
  <si>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</si>
  <si>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</si>
  <si>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</si>
  <si>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</si>
  <si>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</si>
  <si>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</si>
  <si>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</si>
  <si>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</si>
  <si>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</si>
  <si>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</si>
  <si>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</si>
  <si>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</si>
  <si>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</si>
  <si>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</si>
  <si>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</si>
  <si>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</si>
  <si>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</si>
  <si>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</si>
  <si>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</si>
  <si>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</si>
  <si>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</si>
  <si>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</si>
  <si>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</si>
  <si>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</si>
  <si>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</si>
  <si>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</si>
  <si>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</si>
  <si>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</si>
  <si>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</si>
  <si>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</si>
  <si>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</si>
  <si>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</si>
  <si>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</si>
  <si>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</si>
  <si>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</si>
  <si>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</si>
  <si>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</si>
  <si>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</si>
  <si>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</si>
  <si>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</si>
  <si>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</si>
  <si>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</si>
  <si>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</si>
  <si>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</si>
  <si>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</si>
  <si>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</si>
  <si>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</si>
  <si>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</si>
  <si>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</si>
  <si>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</si>
  <si>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</si>
  <si>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</si>
  <si>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</si>
  <si>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</si>
  <si>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</si>
  <si>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</si>
  <si>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</si>
  <si>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</si>
  <si>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</si>
  <si>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</si>
  <si>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</si>
  <si>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</si>
  <si>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</si>
  <si>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</si>
  <si>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</si>
  <si>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</si>
  <si>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</si>
  <si>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</si>
  <si>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</si>
  <si>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</si>
  <si>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</si>
  <si>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</si>
  <si>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</si>
  <si>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</si>
  <si>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</si>
  <si>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</si>
  <si>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</si>
  <si>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</si>
  <si>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</si>
  <si>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</si>
  <si>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</si>
  <si>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</si>
  <si>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</si>
  <si>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</si>
  <si>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</si>
  <si>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</si>
  <si>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</si>
  <si>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</si>
  <si>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</si>
  <si>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</si>
  <si>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</si>
  <si>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</si>
  <si>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</si>
  <si>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</si>
  <si>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</si>
  <si>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</si>
  <si>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</si>
  <si>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</si>
  <si>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</si>
  <si>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</si>
  <si>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</si>
  <si>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</si>
  <si>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</si>
  <si>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</si>
  <si>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</si>
  <si>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</si>
  <si>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</si>
  <si>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</si>
  <si>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</si>
  <si>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</si>
  <si>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</si>
  <si>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</si>
  <si>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</si>
  <si>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</si>
  <si>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</si>
  <si>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</si>
  <si>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</si>
  <si>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</si>
  <si>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</si>
  <si>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</si>
  <si>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</si>
  <si>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</si>
  <si>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</si>
  <si>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</si>
  <si>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</si>
  <si>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</si>
  <si>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</si>
  <si>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</si>
  <si>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</si>
  <si>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</si>
  <si>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</si>
  <si>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</si>
  <si>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</si>
  <si>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</si>
  <si>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</si>
  <si>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</si>
  <si>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</si>
  <si>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</si>
  <si>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</si>
  <si>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</si>
  <si>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</si>
  <si>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</si>
  <si>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</si>
  <si>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</si>
  <si>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</si>
  <si>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</si>
  <si>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</si>
  <si>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</si>
  <si>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</si>
  <si>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</si>
  <si>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</si>
  <si>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</si>
  <si>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</si>
  <si>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</si>
  <si>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</si>
  <si>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</si>
  <si>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</si>
  <si>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</si>
  <si>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</si>
  <si>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</si>
  <si>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</si>
  <si>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</si>
  <si>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</si>
  <si>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</si>
  <si>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</si>
  <si>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</si>
  <si>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</si>
  <si>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</si>
  <si>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</si>
  <si>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</si>
  <si>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</si>
  <si>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</si>
  <si>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</si>
  <si>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</si>
  <si>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</si>
  <si>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</si>
  <si>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</si>
  <si>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</si>
  <si>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</si>
  <si>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</si>
  <si>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</si>
  <si>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</si>
  <si>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</si>
  <si>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</si>
  <si>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</si>
  <si>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</si>
  <si>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</si>
  <si>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</si>
  <si>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</si>
  <si>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</si>
  <si>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</si>
  <si>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</si>
  <si>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</si>
  <si>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</si>
  <si>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</si>
  <si>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</si>
  <si>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</si>
  <si>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</si>
  <si>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</si>
  <si>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</si>
  <si>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</si>
  <si>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</si>
  <si>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</si>
  <si>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</si>
  <si>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</si>
  <si>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</si>
  <si>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</si>
  <si>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</si>
  <si>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</si>
  <si>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</si>
  <si>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</si>
  <si>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</si>
  <si>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</si>
  <si>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</si>
  <si>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</si>
  <si>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</si>
  <si>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</si>
  <si>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</si>
  <si>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</si>
  <si>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</si>
  <si>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</si>
  <si>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</si>
  <si>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</si>
  <si>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</si>
  <si>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</si>
  <si>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</si>
  <si>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</si>
  <si>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</si>
  <si>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</si>
  <si>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</si>
  <si>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</si>
  <si>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</si>
  <si>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</si>
  <si>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</si>
  <si>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</si>
  <si>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</si>
  <si>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</si>
  <si>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</si>
  <si>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</si>
  <si>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</si>
  <si>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</si>
  <si>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</si>
  <si>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</si>
  <si>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</si>
  <si>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</si>
  <si>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</si>
  <si>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</si>
  <si>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</si>
  <si>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</si>
  <si>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</si>
  <si>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</si>
  <si>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</si>
  <si>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</si>
  <si>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</si>
  <si>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</si>
  <si>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</si>
  <si>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</si>
  <si>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</si>
  <si>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</si>
  <si>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</si>
  <si>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</si>
  <si>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</si>
  <si>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</si>
  <si>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</si>
  <si>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</si>
  <si>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</si>
  <si>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</si>
  <si>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</si>
  <si>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</si>
  <si>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</si>
  <si>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</si>
  <si>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</si>
  <si>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</si>
  <si>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</si>
  <si>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</si>
  <si>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</si>
  <si>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</si>
  <si>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</si>
  <si>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</si>
  <si>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</si>
  <si>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</si>
  <si>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</si>
  <si>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</si>
  <si>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</si>
  <si>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</si>
  <si>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</si>
  <si>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</si>
  <si>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</si>
  <si>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</si>
  <si>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</si>
  <si>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</si>
  <si>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</si>
  <si>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</si>
  <si>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</si>
  <si>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</si>
  <si>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</si>
  <si>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</si>
  <si>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</si>
  <si>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</si>
  <si>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</si>
  <si>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</si>
  <si>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</si>
  <si>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</si>
  <si>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</si>
  <si>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</si>
  <si>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</si>
  <si>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</si>
  <si>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</si>
  <si>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</si>
  <si>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</si>
  <si>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</si>
  <si>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</si>
  <si>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</si>
  <si>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</si>
  <si>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</si>
  <si>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</si>
  <si>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</si>
  <si>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</si>
  <si>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</si>
  <si>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</si>
  <si>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</si>
  <si>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</si>
  <si>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</si>
  <si>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</si>
  <si>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</si>
  <si>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</si>
  <si>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</si>
  <si>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</si>
  <si>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</si>
  <si>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</si>
  <si>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</si>
  <si>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</si>
  <si>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</si>
  <si>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</si>
  <si>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</si>
  <si>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</si>
  <si>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</si>
  <si>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</si>
  <si>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</si>
  <si>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</si>
  <si>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</si>
  <si>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</si>
  <si>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</si>
  <si>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</si>
  <si>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</si>
  <si>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</si>
  <si>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</si>
  <si>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</si>
  <si>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</si>
  <si>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</si>
  <si>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</si>
  <si>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</si>
  <si>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</si>
  <si>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</si>
  <si>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</si>
  <si>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</si>
  <si>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</si>
  <si>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</si>
  <si>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</si>
  <si>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</si>
  <si>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</si>
  <si>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</si>
  <si>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</si>
  <si>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</si>
  <si>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</si>
  <si>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</si>
  <si>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</si>
  <si>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</si>
  <si>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</si>
  <si>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</si>
  <si>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</si>
  <si>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</si>
  <si>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</si>
  <si>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</si>
  <si>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</si>
  <si>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</si>
  <si>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</si>
  <si>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</si>
  <si>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</si>
  <si>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</si>
  <si>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</si>
  <si>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</si>
  <si>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</si>
  <si>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</si>
  <si>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</si>
  <si>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</si>
  <si>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</si>
  <si>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</si>
  <si>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</si>
  <si>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</si>
  <si>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</si>
  <si>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</si>
  <si>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</si>
  <si>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</si>
  <si>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</si>
  <si>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</si>
  <si>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</si>
  <si>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</si>
  <si>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</si>
  <si>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</si>
  <si>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</si>
  <si>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</si>
  <si>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</si>
  <si>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</si>
  <si>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</si>
  <si>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</si>
  <si>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</si>
  <si>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</si>
  <si>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</si>
  <si>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</si>
  <si>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</si>
  <si>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</si>
  <si>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</si>
  <si>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</si>
  <si>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</si>
  <si>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</si>
  <si>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</si>
  <si>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</si>
  <si>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</si>
  <si>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</si>
  <si>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</si>
  <si>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</si>
  <si>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</si>
  <si>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</si>
  <si>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</si>
  <si>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</si>
  <si>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</si>
  <si>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</si>
  <si>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</si>
  <si>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</si>
  <si>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</si>
  <si>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</si>
  <si>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</si>
  <si>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</si>
  <si>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</si>
  <si>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</si>
  <si>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</si>
  <si>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</si>
  <si>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</si>
  <si>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</si>
  <si>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</si>
  <si>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</si>
  <si>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</si>
  <si>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</si>
  <si>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</si>
  <si>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</si>
  <si>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</si>
  <si>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</si>
  <si>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</si>
  <si>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</si>
  <si>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</si>
  <si>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</si>
  <si>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</si>
  <si>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</si>
  <si>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</si>
  <si>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</si>
  <si>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</si>
  <si>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</si>
  <si>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</si>
  <si>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</si>
  <si>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</si>
  <si>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</si>
  <si>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</si>
  <si>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</si>
  <si>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</si>
  <si>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</si>
  <si>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</si>
  <si>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</si>
  <si>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</si>
  <si>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</si>
  <si>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</si>
  <si>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</si>
  <si>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</si>
  <si>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</si>
  <si>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</si>
  <si>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</si>
  <si>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</si>
  <si>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</si>
  <si>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</si>
  <si>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</si>
  <si>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</si>
  <si>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</si>
  <si>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</si>
  <si>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</si>
  <si>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</si>
  <si>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</si>
  <si>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</si>
  <si>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</si>
  <si>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</si>
  <si>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</si>
  <si>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</si>
  <si>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</si>
  <si>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</si>
  <si>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</si>
  <si>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</si>
  <si>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</si>
  <si>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</si>
  <si>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</si>
  <si>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</si>
  <si>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</si>
  <si>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</si>
  <si>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</si>
  <si>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</si>
  <si>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</si>
  <si>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</si>
  <si>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</si>
  <si>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</si>
  <si>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</si>
  <si>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</si>
  <si>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</si>
  <si>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</si>
  <si>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</si>
  <si>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</si>
  <si>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</si>
  <si>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</si>
  <si>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</si>
  <si>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</si>
  <si>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</si>
  <si>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</si>
  <si>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</si>
  <si>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</si>
  <si>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</si>
  <si>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</si>
  <si>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</si>
  <si>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</si>
  <si>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</si>
  <si>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</si>
  <si>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</si>
  <si>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</si>
  <si>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</si>
  <si>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</si>
  <si>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</si>
  <si>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</si>
  <si>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</si>
  <si>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</si>
  <si>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</si>
  <si>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</si>
  <si>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</si>
  <si>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</si>
  <si>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</si>
  <si>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</si>
  <si>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</si>
  <si>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</si>
  <si>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</si>
  <si>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</si>
  <si>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</si>
  <si>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</si>
  <si>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</si>
  <si>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</si>
  <si>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</si>
  <si>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</si>
  <si>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</si>
  <si>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</si>
  <si>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</si>
  <si>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</si>
  <si>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</si>
  <si>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</si>
  <si>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</si>
  <si>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</si>
  <si>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</si>
  <si>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</si>
  <si>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</si>
  <si>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</si>
  <si>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</si>
  <si>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</si>
  <si>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</si>
  <si>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</si>
  <si>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</si>
  <si>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</si>
  <si>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</si>
  <si>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</si>
  <si>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</si>
  <si>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</si>
  <si>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</si>
  <si>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</si>
  <si>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</si>
  <si>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</si>
  <si>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</si>
  <si>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</si>
  <si>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</si>
  <si>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</si>
  <si>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</si>
  <si>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</si>
  <si>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</si>
  <si>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</si>
  <si>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</si>
  <si>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</si>
  <si>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</si>
  <si>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</si>
  <si>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</si>
  <si>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</si>
  <si>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</si>
  <si>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</si>
  <si>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</si>
  <si>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</si>
  <si>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</si>
  <si>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</si>
  <si>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</si>
  <si>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</si>
  <si>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</si>
  <si>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</si>
  <si>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</si>
  <si>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</si>
  <si>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</si>
  <si>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</si>
  <si>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</si>
  <si>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</si>
  <si>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</si>
  <si>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</si>
  <si>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</si>
  <si>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</si>
  <si>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</si>
  <si>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</si>
  <si>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</si>
  <si>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</si>
  <si>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</si>
  <si>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</si>
  <si>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</si>
  <si>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</si>
  <si>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</si>
  <si>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</si>
  <si>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</si>
  <si>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</si>
  <si>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</si>
  <si>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</si>
  <si>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</si>
  <si>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</si>
  <si>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</si>
  <si>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</si>
  <si>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</si>
  <si>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</si>
  <si>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</si>
  <si>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</si>
  <si>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</si>
  <si>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</si>
  <si>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</si>
  <si>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</si>
  <si>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</si>
  <si>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</si>
  <si>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</si>
  <si>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</si>
  <si>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</si>
  <si>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</si>
  <si>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</si>
  <si>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</si>
  <si>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</si>
  <si>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</si>
  <si>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</si>
  <si>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</si>
  <si>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</si>
  <si>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</si>
  <si>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</si>
  <si>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</si>
  <si>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</si>
  <si>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</si>
  <si>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</si>
  <si>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</si>
  <si>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</si>
  <si>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</si>
  <si>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</si>
  <si>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</si>
  <si>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</si>
  <si>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</si>
  <si>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</si>
  <si>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</si>
  <si>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</si>
  <si>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</si>
  <si>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</si>
  <si>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</si>
  <si>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</si>
  <si>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</si>
  <si>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</si>
  <si>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</si>
  <si>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</si>
  <si>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</si>
  <si>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</si>
  <si>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</si>
  <si>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</si>
  <si>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</si>
  <si>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</si>
  <si>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</si>
  <si>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</si>
  <si>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</si>
  <si>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</si>
  <si>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</si>
  <si>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</si>
  <si>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</si>
  <si>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</si>
  <si>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</si>
  <si>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</si>
  <si>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</si>
  <si>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</si>
  <si>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</si>
  <si>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</si>
  <si>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</si>
  <si>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</si>
  <si>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</si>
  <si>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</si>
  <si>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</si>
  <si>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</si>
  <si>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</si>
  <si>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</si>
  <si>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</si>
  <si>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</si>
  <si>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</si>
  <si>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</si>
  <si>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</si>
  <si>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</si>
  <si>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</si>
  <si>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</si>
  <si>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</si>
  <si>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</si>
  <si>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</si>
  <si>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</si>
  <si>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</si>
  <si>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</si>
  <si>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</si>
  <si>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</si>
  <si>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</si>
  <si>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</si>
  <si>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</si>
  <si>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</si>
  <si>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</si>
  <si>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</si>
  <si>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</si>
  <si>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</si>
  <si>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</si>
  <si>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</si>
  <si>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</si>
  <si>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</si>
  <si>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</si>
  <si>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</si>
  <si>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</si>
  <si>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</si>
  <si>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</si>
  <si>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</si>
  <si>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</si>
  <si>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</si>
  <si>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</si>
  <si>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</si>
  <si>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</si>
  <si>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</si>
  <si>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</si>
  <si>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</si>
  <si>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</si>
  <si>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</si>
  <si>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</si>
  <si>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</si>
  <si>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</si>
  <si>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</si>
  <si>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</si>
  <si>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</si>
  <si>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</si>
  <si>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</si>
  <si>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</si>
  <si>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</si>
  <si>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</si>
  <si>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</si>
  <si>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</si>
  <si>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</si>
  <si>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</si>
  <si>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</si>
  <si>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</si>
  <si>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</si>
  <si>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</si>
  <si>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</si>
  <si>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</si>
  <si>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</si>
  <si>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</si>
  <si>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</si>
  <si>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</si>
  <si>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</si>
  <si>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</si>
  <si>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</si>
  <si>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</si>
  <si>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</si>
  <si>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</si>
  <si>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</si>
  <si>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</si>
  <si>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</si>
  <si>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</si>
  <si>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</si>
  <si>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</si>
  <si>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</si>
  <si>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</si>
  <si>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</si>
  <si>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</si>
  <si>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</si>
  <si>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</si>
  <si>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</si>
  <si>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</si>
  <si>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</si>
  <si>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</si>
  <si>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</si>
  <si>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</si>
  <si>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</si>
  <si>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</si>
  <si>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</si>
  <si>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</si>
  <si>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</si>
  <si>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</si>
  <si>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</si>
  <si>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</si>
  <si>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</si>
  <si>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</si>
  <si>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</si>
  <si>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</si>
  <si>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</si>
  <si>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</si>
  <si>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</si>
  <si>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</si>
  <si>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</si>
  <si>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</si>
  <si>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</si>
  <si>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</si>
  <si>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</si>
  <si>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</si>
  <si>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</si>
  <si>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</si>
  <si>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</si>
  <si>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</si>
  <si>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</si>
  <si>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</si>
  <si>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</si>
  <si>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</si>
  <si>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</si>
  <si>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</si>
  <si>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</si>
  <si>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</si>
  <si>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</si>
  <si>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</si>
  <si>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</si>
  <si>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</si>
  <si>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</si>
  <si>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</si>
  <si>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</si>
  <si>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</si>
  <si>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</si>
  <si>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</si>
  <si>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</si>
  <si>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</si>
  <si>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</si>
  <si>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</si>
  <si>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</si>
  <si>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</si>
  <si>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</si>
  <si>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</si>
  <si>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</si>
  <si>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</si>
  <si>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</si>
  <si>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</si>
  <si>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</si>
  <si>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</si>
  <si>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</si>
  <si>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</si>
  <si>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</si>
  <si>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</si>
  <si>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</si>
  <si>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</si>
  <si>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</si>
  <si>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</si>
  <si>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</si>
  <si>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</si>
  <si>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</si>
  <si>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</si>
  <si>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</si>
  <si>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</si>
  <si>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</si>
  <si>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</si>
  <si>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</si>
  <si>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</si>
  <si>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</si>
  <si>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</si>
  <si>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</si>
  <si>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</si>
  <si>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</si>
  <si>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</si>
  <si>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</si>
  <si>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</si>
  <si>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</si>
  <si>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</si>
  <si>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</si>
  <si>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</si>
  <si>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</si>
  <si>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</si>
  <si>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</si>
  <si>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</si>
  <si>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</si>
  <si>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</si>
  <si>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</si>
  <si>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</si>
  <si>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</si>
  <si>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</si>
  <si>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</si>
  <si>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</si>
  <si>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</si>
  <si>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</si>
  <si>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</si>
  <si>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</si>
  <si>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</si>
  <si>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</si>
  <si>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</si>
  <si>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</si>
  <si>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</si>
  <si>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</si>
  <si>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</si>
  <si>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</si>
  <si>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</si>
  <si>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</si>
  <si>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</si>
  <si>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</si>
  <si>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</si>
  <si>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</si>
  <si>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</si>
  <si>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</si>
  <si>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</si>
  <si>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</si>
  <si>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</si>
  <si>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</si>
  <si>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</si>
  <si>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</si>
  <si>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</si>
  <si>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</si>
  <si>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</si>
  <si>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</si>
  <si>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</si>
  <si>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</si>
  <si>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</si>
  <si>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</si>
  <si>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</si>
  <si>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</si>
  <si>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</si>
  <si>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</si>
  <si>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</si>
  <si>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</si>
  <si>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</si>
  <si>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</si>
  <si>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</si>
  <si>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</si>
  <si>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</si>
  <si>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</si>
  <si>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</si>
  <si>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</si>
  <si>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</si>
  <si>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</si>
  <si>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</si>
  <si>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</si>
  <si>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</si>
  <si>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</si>
  <si>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</si>
  <si>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</si>
  <si>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</si>
  <si>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</si>
  <si>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</si>
  <si>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</si>
  <si>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</si>
  <si>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</si>
  <si>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</si>
  <si>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</si>
  <si>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</si>
  <si>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</si>
  <si>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</si>
  <si>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</si>
  <si>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</si>
  <si>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</si>
  <si>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</si>
  <si>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</si>
  <si>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</si>
  <si>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</si>
  <si>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</si>
  <si>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</si>
  <si>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</si>
  <si>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</si>
  <si>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</si>
  <si>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</si>
  <si>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</si>
  <si>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</si>
  <si>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</si>
  <si>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</si>
  <si>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</si>
  <si>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</si>
  <si>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</si>
  <si>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</si>
  <si>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</si>
  <si>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</si>
  <si>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</si>
  <si>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</si>
  <si>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</si>
  <si>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</si>
  <si>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</si>
  <si>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</si>
  <si>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</si>
  <si>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</si>
  <si>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</si>
  <si>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</si>
  <si>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</si>
  <si>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</si>
  <si>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</si>
  <si>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</si>
  <si>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</si>
  <si>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</si>
  <si>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</si>
  <si>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</si>
  <si>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</si>
  <si>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</si>
  <si>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</si>
  <si>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</si>
  <si>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</si>
  <si>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</si>
  <si>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</si>
  <si>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</si>
  <si>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</si>
  <si>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</si>
  <si>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</si>
  <si>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</si>
  <si>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</si>
  <si>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</si>
  <si>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</si>
  <si>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</si>
  <si>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</si>
  <si>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</si>
  <si>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</si>
  <si>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</si>
  <si>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</si>
  <si>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</si>
  <si>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</si>
  <si>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</si>
  <si>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</si>
  <si>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</si>
  <si>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</si>
  <si>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</si>
  <si>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</si>
  <si>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</si>
  <si>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</si>
  <si>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</si>
  <si>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</si>
  <si>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</si>
  <si>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</si>
  <si>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</si>
  <si>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</si>
  <si>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</si>
  <si>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</si>
  <si>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</si>
  <si>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</si>
  <si>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</si>
  <si>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</si>
  <si>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</si>
  <si>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</si>
  <si>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</si>
  <si>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</si>
  <si>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</si>
  <si>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</si>
  <si>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</si>
  <si>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</si>
  <si>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</si>
  <si>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</si>
  <si>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</si>
  <si>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</si>
  <si>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</si>
  <si>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</si>
  <si>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</si>
  <si>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</si>
  <si>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</si>
  <si>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</si>
  <si>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</si>
  <si>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</si>
  <si>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</si>
  <si>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</si>
  <si>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</si>
  <si>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</si>
  <si>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</si>
  <si>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</si>
  <si>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</si>
  <si>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</si>
  <si>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</si>
  <si>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</si>
  <si>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</si>
  <si>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</si>
  <si>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</si>
  <si>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</si>
  <si>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</si>
  <si>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</si>
  <si>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</si>
  <si>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</si>
  <si>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</si>
  <si>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</si>
  <si>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</si>
  <si>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</si>
  <si>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</si>
  <si>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</si>
  <si>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</si>
  <si>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</si>
  <si>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</si>
  <si>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</si>
  <si>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</si>
  <si>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</si>
  <si>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</si>
  <si>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</si>
  <si>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</si>
  <si>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</si>
  <si>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</si>
  <si>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</si>
  <si>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</si>
  <si>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</si>
  <si>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</si>
  <si>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</si>
  <si>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</si>
  <si>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</si>
  <si>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</si>
  <si>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</si>
  <si>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</si>
  <si>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</si>
  <si>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</si>
  <si>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</si>
  <si>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</si>
  <si>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</si>
  <si>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</si>
  <si>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</si>
  <si>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</si>
  <si>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</si>
  <si>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</si>
  <si>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</si>
  <si>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</si>
  <si>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</si>
  <si>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</si>
  <si>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</si>
  <si>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</si>
  <si>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</si>
  <si>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</si>
  <si>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</si>
  <si>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</si>
  <si>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</si>
  <si>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</si>
  <si>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</si>
  <si>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</si>
  <si>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</si>
  <si>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</si>
  <si>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</si>
  <si>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</si>
  <si>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</si>
  <si>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</si>
  <si>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</si>
  <si>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</si>
  <si>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</si>
  <si>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</si>
  <si>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</si>
  <si>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</si>
  <si>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</si>
  <si>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</si>
  <si>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</si>
  <si>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</si>
  <si>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</si>
  <si>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</si>
  <si>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</si>
  <si>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</si>
  <si>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</si>
  <si>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</si>
  <si>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</si>
  <si>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</si>
  <si>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</si>
  <si>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</si>
  <si>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</si>
  <si>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</si>
  <si>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</si>
  <si>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</si>
  <si>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</si>
  <si>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</si>
  <si>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</si>
  <si>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</si>
  <si>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</si>
  <si>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</si>
  <si>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</si>
  <si>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</si>
  <si>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</si>
  <si>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</si>
  <si>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</si>
  <si>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</si>
  <si>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</si>
  <si>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</si>
  <si>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</si>
  <si>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</si>
  <si>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</si>
  <si>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</si>
  <si>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</si>
  <si>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</si>
  <si>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</si>
  <si>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</si>
  <si>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</si>
  <si>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</si>
  <si>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</si>
  <si>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</si>
  <si>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</si>
  <si>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</si>
  <si>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</si>
  <si>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</si>
  <si>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</si>
  <si>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</si>
  <si>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</si>
  <si>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</si>
  <si>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</si>
  <si>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</si>
  <si>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</si>
  <si>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</si>
  <si>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</si>
  <si>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</si>
  <si>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</si>
  <si>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</si>
  <si>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</si>
  <si>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</si>
  <si>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</si>
  <si>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</si>
  <si>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</si>
  <si>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</si>
  <si>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</si>
  <si>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</si>
  <si>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</si>
  <si>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</si>
  <si>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</si>
  <si>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</si>
  <si>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</si>
  <si>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</si>
  <si>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</si>
  <si>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</si>
  <si>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</si>
  <si>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</si>
  <si>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</si>
  <si>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</si>
  <si>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</si>
  <si>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</si>
  <si>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</si>
  <si>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</si>
  <si>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</si>
  <si>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</si>
  <si>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</si>
  <si>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</si>
  <si>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</si>
  <si>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</si>
  <si>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</si>
  <si>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</si>
  <si>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</si>
  <si>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</si>
  <si>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</si>
  <si>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</si>
  <si>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</si>
  <si>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</si>
  <si>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</si>
  <si>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</si>
  <si>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</si>
  <si>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</si>
  <si>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</si>
  <si>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</si>
  <si>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</si>
  <si>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</si>
  <si>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</si>
  <si>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</si>
  <si>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</si>
  <si>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</si>
  <si>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</si>
  <si>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</si>
  <si>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</si>
  <si>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</si>
  <si>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</si>
  <si>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</si>
  <si>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</si>
  <si>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</si>
  <si>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</si>
  <si>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</si>
  <si>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</si>
  <si>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</si>
  <si>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</si>
  <si>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</si>
  <si>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</si>
  <si>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</si>
  <si>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</si>
  <si>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</si>
  <si>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</si>
  <si>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</si>
  <si>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</si>
  <si>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</si>
  <si>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</si>
  <si>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</si>
  <si>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</si>
  <si>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</si>
  <si>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</si>
  <si>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</si>
  <si>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</si>
  <si>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</si>
  <si>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</si>
  <si>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</si>
  <si>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</si>
  <si>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</si>
  <si>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</si>
  <si>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</si>
  <si>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</si>
  <si>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</si>
  <si>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</si>
  <si>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</si>
  <si>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</si>
  <si>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</si>
  <si>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</si>
  <si>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</si>
  <si>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</si>
  <si>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</si>
  <si>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</si>
  <si>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</si>
  <si>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</si>
  <si>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</si>
  <si>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</si>
  <si>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</si>
  <si>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</si>
  <si>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</si>
  <si>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</si>
  <si>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</si>
  <si>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</si>
  <si>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</si>
  <si>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</si>
  <si>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</si>
  <si>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</si>
  <si>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</si>
  <si>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</si>
  <si>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</si>
  <si>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</si>
  <si>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</si>
  <si>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</si>
  <si>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</si>
  <si>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</si>
  <si>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</si>
  <si>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</si>
  <si>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</si>
  <si>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</si>
  <si>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</si>
  <si>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</si>
  <si>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</si>
  <si>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</si>
  <si>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</si>
  <si>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</si>
  <si>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</si>
  <si>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</si>
  <si>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</si>
  <si>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</si>
  <si>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</si>
  <si>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</si>
  <si>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</si>
  <si>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</si>
  <si>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</si>
  <si>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</si>
  <si>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</si>
  <si>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</si>
  <si>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</si>
  <si>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</si>
  <si>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</si>
  <si>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</si>
  <si>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</si>
  <si>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</si>
  <si>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</si>
  <si>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</si>
  <si>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</si>
  <si>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</si>
  <si>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</si>
  <si>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</si>
  <si>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</si>
  <si>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</si>
  <si>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</si>
  <si>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</si>
  <si>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</si>
  <si>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</si>
  <si>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</si>
  <si>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</si>
  <si>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</si>
  <si>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</si>
  <si>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</si>
  <si>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</si>
  <si>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</si>
  <si>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</si>
  <si>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</si>
  <si>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</si>
  <si>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</si>
  <si>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</si>
  <si>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</si>
  <si>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</si>
  <si>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</si>
  <si>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</si>
  <si>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</si>
  <si>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</si>
  <si>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</si>
  <si>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</si>
  <si>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</si>
  <si>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</si>
  <si>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</si>
  <si>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</si>
  <si>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</si>
  <si>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</si>
  <si>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</si>
  <si>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</si>
  <si>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</si>
  <si>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</si>
  <si>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</si>
  <si>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</si>
  <si>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</si>
  <si>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</si>
  <si>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</si>
  <si>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</si>
  <si>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</si>
  <si>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</si>
  <si>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</si>
  <si>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</si>
  <si>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</si>
  <si>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</si>
  <si>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</si>
  <si>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</si>
  <si>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</si>
  <si>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</si>
  <si>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</si>
  <si>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</si>
  <si>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</si>
  <si>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</si>
  <si>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</si>
  <si>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</si>
  <si>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</si>
  <si>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</si>
  <si>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</si>
  <si>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</si>
  <si>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</si>
  <si>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</si>
  <si>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</si>
  <si>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</si>
  <si>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</si>
  <si>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</si>
  <si>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</si>
  <si>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</si>
  <si>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</si>
  <si>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</si>
  <si>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</si>
  <si>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</si>
  <si>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</si>
  <si>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</si>
  <si>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</si>
  <si>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</si>
  <si>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</si>
  <si>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</si>
  <si>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</si>
  <si>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</si>
  <si>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</si>
  <si>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</si>
  <si>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</si>
  <si>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</si>
  <si>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</si>
  <si>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</si>
  <si>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</si>
  <si>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</si>
  <si>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</si>
  <si>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</si>
  <si>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</si>
  <si>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</si>
  <si>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</si>
  <si>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</si>
  <si>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</si>
  <si>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</si>
  <si>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</si>
  <si>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</si>
  <si>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</si>
  <si>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</si>
  <si>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</si>
  <si>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</si>
  <si>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</si>
  <si>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</si>
  <si>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</si>
  <si>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</si>
  <si>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</si>
  <si>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</si>
  <si>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</si>
  <si>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</si>
  <si>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</si>
  <si>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</si>
  <si>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</si>
  <si>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</si>
  <si>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</si>
  <si>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</si>
  <si>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</si>
  <si>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</si>
  <si>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</si>
  <si>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</si>
  <si>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</si>
  <si>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</si>
  <si>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</si>
  <si>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</si>
  <si>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</si>
  <si>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</si>
  <si>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</si>
  <si>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</si>
  <si>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</si>
  <si>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</si>
  <si>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</si>
  <si>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</si>
  <si>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</si>
  <si>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</si>
  <si>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</si>
  <si>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</si>
  <si>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</si>
  <si>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</si>
  <si>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</si>
  <si>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</si>
  <si>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</si>
  <si>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</si>
  <si>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</si>
  <si>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</si>
  <si>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</si>
  <si>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</si>
  <si>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</si>
  <si>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</si>
  <si>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</si>
  <si>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</si>
  <si>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</si>
  <si>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</si>
  <si>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</si>
  <si>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</si>
  <si>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</si>
  <si>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</si>
  <si>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</si>
  <si>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</si>
  <si>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</si>
  <si>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</si>
  <si>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</si>
  <si>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</si>
  <si>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</si>
  <si>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</si>
  <si>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</si>
  <si>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</si>
  <si>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</si>
  <si>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</si>
  <si>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</si>
  <si>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</si>
  <si>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</si>
  <si>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</si>
  <si>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</si>
  <si>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</si>
  <si>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</si>
  <si>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</si>
  <si>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</si>
  <si>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</si>
  <si>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</si>
  <si>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</si>
  <si>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</si>
  <si>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</si>
  <si>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</si>
  <si>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</si>
  <si>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</si>
  <si>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</si>
  <si>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</si>
  <si>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</si>
  <si>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</si>
  <si>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</si>
  <si>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</si>
  <si>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</si>
  <si>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</si>
  <si>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</si>
  <si>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</si>
  <si>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</si>
  <si>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</si>
  <si>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</si>
  <si>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</si>
  <si>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</si>
  <si>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</si>
  <si>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</si>
  <si>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</si>
  <si>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</si>
  <si>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</si>
  <si>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</si>
  <si>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</si>
  <si>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</si>
  <si>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</si>
  <si>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</si>
  <si>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</si>
  <si>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</si>
  <si>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</si>
  <si>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</si>
  <si>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</si>
  <si>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</si>
  <si>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</si>
  <si>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</si>
  <si>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</si>
  <si>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</si>
  <si>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</si>
  <si>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</si>
  <si>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</si>
  <si>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</si>
  <si>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</si>
  <si>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</si>
  <si>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</si>
  <si>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</si>
  <si>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</si>
  <si>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</si>
  <si>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</si>
  <si>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</si>
  <si>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</si>
  <si>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</si>
  <si>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</si>
  <si>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</si>
  <si>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</si>
  <si>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</si>
  <si>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</si>
  <si>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</si>
  <si>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</si>
  <si>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</si>
  <si>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</si>
  <si>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</si>
  <si>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</si>
  <si>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</si>
  <si>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</si>
  <si>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</si>
  <si>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</si>
  <si>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</si>
  <si>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</si>
  <si>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</si>
  <si>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</si>
  <si>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</si>
  <si>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</si>
  <si>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</si>
  <si>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</si>
  <si>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</si>
  <si>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</si>
  <si>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</si>
  <si>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</si>
  <si>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</si>
  <si>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</si>
  <si>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</si>
  <si>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</si>
  <si>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</si>
  <si>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</si>
  <si>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</si>
  <si>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</si>
  <si>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</si>
  <si>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</si>
  <si>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</si>
  <si>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</si>
  <si>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</si>
  <si>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</si>
  <si>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</si>
  <si>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</si>
  <si>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</si>
  <si>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</si>
  <si>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</si>
  <si>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</si>
  <si>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</si>
  <si>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</si>
  <si>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</si>
  <si>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</si>
  <si>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</si>
  <si>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</si>
  <si>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</si>
  <si>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</si>
  <si>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</si>
  <si>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</si>
  <si>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</si>
  <si>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</si>
  <si>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</si>
  <si>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</si>
  <si>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</si>
  <si>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</si>
  <si>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</si>
  <si>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</si>
  <si>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</si>
  <si>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</si>
  <si>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</si>
  <si>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</si>
  <si>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</si>
  <si>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</si>
  <si>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</si>
  <si>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</si>
  <si>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</si>
  <si>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</si>
  <si>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</si>
  <si>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</si>
  <si>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</si>
  <si>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</si>
  <si>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</si>
  <si>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</si>
  <si>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</si>
  <si>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</si>
  <si>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</si>
  <si>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</si>
  <si>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</si>
  <si>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</si>
  <si>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</si>
  <si>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</si>
  <si>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</si>
  <si>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</si>
  <si>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</si>
  <si>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</si>
  <si>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</si>
  <si>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</si>
  <si>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</si>
  <si>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</si>
  <si>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</si>
  <si>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</si>
  <si>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</si>
  <si>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</si>
  <si>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</si>
  <si>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</si>
  <si>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</si>
  <si>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</si>
  <si>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</si>
  <si>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</si>
  <si>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</si>
  <si>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</si>
  <si>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</si>
  <si>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</si>
  <si>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</si>
  <si>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</si>
  <si>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</si>
  <si>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</si>
  <si>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</si>
  <si>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</si>
  <si>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</si>
  <si>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</si>
  <si>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</si>
  <si>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</si>
  <si>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</si>
  <si>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</si>
  <si>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</si>
  <si>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</si>
  <si>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</si>
  <si>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</si>
  <si>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</si>
  <si>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</si>
  <si>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</si>
  <si>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</si>
  <si>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</si>
  <si>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</si>
  <si>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</si>
  <si>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</si>
  <si>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</si>
  <si>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</si>
  <si>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</si>
  <si>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</si>
  <si>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</si>
  <si>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</si>
  <si>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</si>
  <si>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</si>
  <si>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</si>
  <si>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</si>
  <si>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</si>
  <si>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</si>
  <si>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</si>
  <si>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</si>
  <si>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</si>
  <si>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</si>
  <si>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</si>
  <si>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</si>
  <si>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</si>
  <si>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</si>
  <si>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</si>
  <si>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</si>
  <si>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</si>
  <si>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</si>
  <si>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</si>
  <si>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</si>
  <si>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</si>
  <si>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</si>
  <si>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</si>
  <si>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</si>
  <si>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</si>
  <si>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</si>
  <si>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</si>
  <si>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</si>
  <si>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</si>
  <si>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</si>
  <si>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</si>
  <si>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</si>
  <si>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</si>
  <si>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</si>
  <si>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</si>
  <si>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</si>
  <si>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</si>
  <si>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</si>
  <si>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</si>
  <si>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</si>
  <si>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</si>
  <si>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</si>
  <si>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</si>
  <si>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</si>
  <si>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</si>
  <si>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</si>
  <si>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</si>
  <si>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</si>
  <si>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</si>
  <si>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</si>
  <si>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</si>
  <si>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</si>
  <si>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</si>
  <si>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</si>
  <si>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</si>
  <si>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</si>
  <si>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</si>
  <si>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</si>
  <si>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</si>
  <si>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</si>
  <si>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</si>
  <si>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</si>
  <si>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</si>
  <si>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</si>
  <si>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</si>
  <si>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</si>
  <si>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</si>
  <si>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</si>
  <si>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</si>
  <si>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</si>
  <si>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</si>
  <si>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</si>
  <si>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</si>
  <si>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</si>
  <si>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</si>
  <si>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</si>
  <si>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</si>
  <si>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</si>
  <si>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</si>
  <si>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</si>
  <si>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</si>
  <si>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</si>
  <si>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</si>
  <si>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</si>
  <si>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</si>
  <si>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</si>
  <si>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</si>
  <si>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</si>
  <si>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</si>
  <si>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</si>
  <si>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</si>
  <si>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</si>
  <si>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</si>
  <si>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</si>
  <si>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</si>
  <si>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</si>
  <si>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</si>
  <si>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</si>
  <si>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</si>
  <si>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</si>
  <si>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</si>
  <si>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</si>
  <si>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</si>
  <si>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</si>
  <si>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</si>
  <si>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</si>
  <si>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</si>
  <si>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</si>
  <si>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</si>
  <si>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</si>
  <si>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</si>
  <si>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</si>
  <si>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</si>
  <si>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</si>
  <si>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</si>
  <si>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</si>
  <si>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</si>
  <si>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</si>
  <si>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</si>
  <si>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</si>
  <si>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</si>
  <si>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</si>
  <si>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</si>
  <si>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</si>
  <si>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</si>
  <si>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</si>
  <si>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</si>
  <si>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</si>
  <si>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</si>
  <si>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</si>
  <si>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</si>
  <si>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</si>
  <si>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</si>
  <si>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</si>
  <si>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</si>
  <si>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</si>
  <si>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</si>
  <si>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</si>
  <si>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</si>
  <si>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</si>
  <si>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</si>
  <si>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</si>
  <si>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</si>
  <si>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</si>
  <si>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</si>
  <si>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</si>
  <si>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</si>
  <si>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</si>
  <si>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</si>
  <si>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</si>
  <si>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</si>
  <si>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</si>
  <si>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</si>
  <si>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</si>
  <si>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</si>
  <si>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</si>
  <si>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</si>
  <si>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</si>
  <si>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</si>
  <si>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</si>
  <si>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</si>
  <si>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</si>
  <si>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</si>
  <si>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</si>
  <si>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</si>
  <si>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</si>
  <si>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</si>
  <si>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</si>
  <si>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</si>
  <si>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</si>
  <si>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</si>
  <si>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</si>
  <si>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</si>
  <si>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</si>
  <si>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</si>
  <si>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</si>
  <si>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</si>
  <si>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</si>
  <si>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</si>
  <si>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</si>
  <si>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</si>
  <si>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</si>
  <si>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</si>
  <si>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</si>
  <si>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</si>
  <si>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</si>
  <si>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</si>
  <si>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</si>
  <si>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</si>
  <si>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</si>
  <si>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</si>
  <si>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</si>
  <si>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</si>
  <si>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</si>
  <si>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</si>
  <si>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</si>
  <si>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</si>
  <si>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</si>
  <si>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</si>
  <si>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</si>
  <si>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</si>
  <si>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</si>
  <si>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</si>
  <si>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</si>
  <si>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</si>
  <si>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</si>
  <si>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</si>
  <si>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</si>
  <si>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</si>
  <si>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</si>
  <si>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</si>
  <si>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</si>
  <si>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</si>
  <si>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</si>
  <si>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</si>
  <si>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</si>
  <si>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</si>
  <si>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</si>
  <si>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</si>
  <si>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</si>
  <si>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</si>
  <si>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</si>
  <si>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</si>
  <si>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</si>
  <si>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</si>
  <si>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</si>
  <si>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</si>
  <si>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</si>
  <si>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</si>
  <si>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</si>
  <si>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</si>
  <si>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</si>
  <si>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</si>
  <si>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</si>
  <si>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</si>
  <si>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</si>
  <si>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</si>
  <si>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</si>
  <si>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</si>
  <si>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</si>
  <si>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</si>
  <si>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</si>
  <si>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</si>
  <si>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</si>
  <si>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</si>
  <si>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</si>
  <si>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</si>
  <si>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</si>
  <si>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</si>
  <si>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</si>
  <si>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</si>
  <si>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</si>
  <si>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</si>
  <si>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</si>
  <si>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</si>
  <si>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</si>
  <si>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</si>
  <si>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</si>
  <si>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</si>
  <si>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</si>
  <si>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</si>
  <si>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</si>
  <si>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</si>
  <si>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</si>
  <si>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</si>
  <si>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</si>
  <si>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</si>
  <si>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</si>
  <si>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</si>
  <si>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</si>
  <si>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</si>
  <si>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</si>
  <si>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</si>
  <si>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</si>
  <si>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</si>
  <si>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</si>
  <si>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</si>
  <si>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</si>
  <si>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</si>
  <si>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</si>
  <si>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</si>
  <si>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</si>
  <si>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</si>
  <si>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</si>
  <si>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</si>
  <si>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</si>
  <si>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</si>
  <si>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</si>
  <si>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</si>
  <si>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</si>
  <si>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</si>
  <si>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</si>
  <si>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</si>
  <si>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</si>
  <si>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</si>
  <si>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</si>
  <si>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</si>
  <si>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</si>
  <si>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</si>
  <si>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</si>
  <si>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</si>
  <si>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</si>
  <si>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</si>
  <si>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</si>
  <si>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</si>
  <si>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</si>
  <si>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</si>
  <si>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</si>
  <si>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</si>
  <si>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</si>
  <si>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</si>
  <si>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</si>
  <si>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</si>
  <si>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</si>
  <si>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</si>
  <si>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</si>
  <si>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</si>
  <si>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</si>
  <si>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</si>
  <si>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</si>
  <si>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</si>
  <si>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</si>
  <si>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</si>
  <si>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</si>
  <si>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</si>
  <si>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</si>
  <si>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</si>
  <si>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</si>
  <si>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</si>
  <si>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</si>
  <si>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</si>
  <si>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</si>
  <si>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</si>
  <si>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</si>
  <si>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</si>
  <si>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</si>
  <si>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</si>
  <si>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</si>
  <si>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</si>
  <si>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</si>
  <si>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</si>
  <si>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</si>
  <si>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</si>
  <si>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</si>
  <si>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</si>
  <si>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</si>
  <si>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</si>
  <si>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</si>
  <si>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</si>
  <si>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</si>
  <si>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</si>
  <si>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</si>
  <si>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</si>
  <si>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</si>
  <si>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</si>
  <si>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</si>
  <si>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</si>
  <si>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</si>
  <si>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</si>
  <si>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</si>
  <si>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</si>
  <si>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</si>
  <si>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</si>
  <si>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</si>
  <si>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</si>
  <si>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</si>
  <si>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</si>
  <si>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</si>
  <si>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</si>
  <si>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</si>
  <si>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</si>
  <si>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</si>
  <si>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</si>
  <si>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</si>
  <si>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</si>
  <si>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</si>
  <si>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</si>
  <si>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</si>
  <si>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</si>
  <si>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</si>
  <si>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</si>
  <si>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</si>
  <si>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</si>
  <si>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</si>
  <si>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</si>
  <si>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</si>
  <si>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</si>
  <si>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</si>
  <si>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</si>
  <si>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</si>
  <si>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</si>
  <si>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</si>
  <si>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</si>
  <si>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</si>
  <si>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</si>
  <si>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</si>
  <si>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</si>
  <si>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</si>
  <si>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</si>
  <si>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</si>
  <si>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</si>
  <si>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</si>
  <si>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</si>
  <si>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</si>
  <si>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</si>
  <si>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</si>
  <si>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</si>
  <si>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</si>
  <si>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</si>
  <si>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</si>
  <si>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</si>
  <si>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</si>
  <si>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</si>
  <si>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</si>
  <si>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</si>
  <si>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</si>
  <si>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</si>
  <si>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</si>
  <si>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</si>
  <si>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</si>
  <si>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</si>
  <si>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</si>
  <si>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</si>
  <si>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</si>
  <si>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</si>
  <si>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</si>
  <si>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</si>
  <si>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</si>
  <si>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</si>
  <si>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</si>
  <si>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</si>
  <si>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</si>
  <si>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</si>
  <si>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</si>
  <si>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</si>
  <si>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</si>
  <si>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</si>
  <si>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</si>
  <si>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</si>
  <si>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</si>
  <si>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</si>
  <si>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</si>
  <si>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</si>
  <si>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</si>
  <si>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</si>
  <si>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</si>
  <si>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</si>
  <si>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</si>
  <si>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</si>
  <si>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</si>
  <si>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</si>
  <si>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</si>
  <si>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</si>
  <si>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</si>
  <si>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</si>
  <si>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</si>
  <si>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</si>
  <si>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</si>
  <si>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</si>
  <si>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</si>
  <si>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</si>
  <si>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</si>
  <si>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</si>
  <si>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</si>
  <si>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</si>
  <si>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</si>
  <si>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</si>
  <si>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</si>
  <si>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</si>
  <si>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</si>
  <si>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</si>
  <si>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</si>
  <si>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</si>
  <si>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</si>
  <si>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</si>
  <si>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</si>
  <si>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</si>
  <si>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</si>
  <si>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</si>
  <si>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</si>
  <si>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</si>
  <si>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</si>
  <si>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</si>
  <si>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</si>
  <si>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</si>
  <si>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</si>
  <si>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</si>
  <si>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</si>
  <si>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</si>
  <si>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</si>
  <si>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</si>
  <si>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</si>
  <si>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</si>
  <si>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</si>
  <si>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</si>
  <si>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</si>
  <si>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</si>
  <si>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</si>
  <si>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</si>
  <si>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</si>
  <si>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</si>
  <si>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</si>
  <si>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</si>
  <si>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</si>
  <si>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</si>
  <si>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</si>
  <si>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</si>
  <si>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</si>
  <si>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</si>
  <si>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</si>
  <si>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</si>
  <si>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</si>
  <si>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</si>
  <si>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</si>
  <si>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</si>
  <si>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</si>
  <si>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</si>
  <si>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</si>
  <si>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</si>
  <si>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</si>
  <si>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</si>
  <si>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</si>
  <si>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</si>
  <si>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</si>
  <si>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</si>
  <si>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</si>
  <si>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</si>
  <si>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</si>
  <si>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</si>
  <si>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</si>
  <si>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</si>
  <si>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</si>
  <si>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</si>
  <si>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</si>
  <si>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</si>
  <si>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</si>
  <si>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</si>
  <si>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</si>
  <si>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</si>
  <si>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</si>
  <si>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</si>
  <si>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</si>
  <si>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</si>
  <si>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</si>
  <si>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</si>
  <si>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</si>
  <si>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</si>
  <si>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</si>
  <si>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</si>
  <si>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</si>
  <si>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</si>
  <si>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</si>
  <si>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</si>
  <si>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</si>
  <si>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</si>
  <si>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</si>
  <si>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</si>
  <si>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</si>
  <si>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</si>
  <si>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</si>
  <si>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</si>
  <si>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</si>
  <si>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</si>
  <si>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</si>
  <si>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</si>
  <si>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</si>
  <si>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</si>
  <si>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</si>
  <si>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</si>
  <si>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</si>
  <si>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</si>
  <si>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</si>
  <si>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</si>
  <si>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</si>
  <si>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</si>
  <si>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</si>
  <si>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</si>
  <si>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</si>
  <si>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</si>
  <si>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</si>
  <si>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</si>
  <si>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</si>
  <si>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</si>
  <si>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</si>
  <si>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</si>
  <si>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</si>
  <si>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</si>
  <si>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</si>
  <si>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</si>
  <si>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</si>
  <si>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</si>
  <si>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</si>
  <si>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</si>
  <si>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</si>
  <si>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</si>
  <si>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</si>
  <si>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</si>
  <si>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</si>
  <si>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</si>
  <si>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</si>
  <si>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</si>
  <si>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</si>
  <si>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</si>
  <si>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</si>
  <si>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</si>
  <si>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</si>
  <si>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</si>
  <si>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</si>
  <si>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</si>
  <si>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</si>
  <si>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</si>
  <si>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</si>
  <si>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</si>
  <si>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</si>
  <si>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</si>
  <si>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</si>
  <si>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</si>
  <si>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</si>
  <si>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</si>
  <si>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</si>
  <si>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</si>
  <si>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</si>
  <si>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</si>
  <si>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</si>
  <si>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</si>
  <si>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</si>
  <si>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</si>
  <si>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</si>
  <si>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</si>
  <si>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</si>
  <si>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</si>
  <si>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</si>
  <si>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</si>
  <si>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</si>
  <si>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</si>
  <si>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</si>
  <si>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</si>
  <si>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</si>
  <si>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</si>
  <si>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</si>
  <si>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</si>
  <si>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</si>
  <si>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</si>
  <si>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</si>
  <si>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</si>
  <si>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</si>
  <si>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</si>
  <si>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</si>
  <si>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</si>
  <si>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</si>
  <si>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</si>
  <si>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</si>
  <si>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</si>
  <si>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</si>
  <si>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</si>
  <si>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</si>
  <si>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</si>
  <si>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</si>
  <si>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</si>
  <si>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</si>
  <si>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</si>
  <si>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</si>
  <si>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</si>
  <si>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</si>
  <si>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</si>
  <si>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</si>
  <si>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</si>
  <si>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</si>
  <si>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</si>
  <si>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</si>
  <si>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</si>
  <si>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</si>
  <si>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</si>
  <si>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</si>
  <si>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</si>
  <si>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</si>
  <si>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</si>
  <si>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</si>
  <si>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</si>
  <si>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</si>
  <si>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</si>
  <si>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</si>
  <si>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</si>
  <si>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</si>
  <si>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</si>
  <si>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</si>
  <si>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</si>
  <si>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</si>
  <si>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</si>
  <si>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</si>
  <si>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</si>
  <si>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</si>
  <si>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</si>
  <si>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</si>
  <si>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</si>
  <si>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</si>
  <si>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</si>
  <si>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</si>
  <si>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</si>
  <si>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</si>
  <si>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</si>
  <si>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</si>
  <si>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</si>
  <si>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</si>
  <si>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</si>
  <si>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</si>
  <si>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</si>
  <si>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</si>
  <si>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</si>
  <si>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</si>
  <si>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</si>
  <si>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</si>
  <si>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</si>
  <si>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</si>
  <si>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</si>
  <si>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</si>
  <si>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</si>
  <si>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</si>
  <si>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</si>
  <si>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</si>
  <si>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</si>
  <si>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</si>
  <si>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</si>
  <si>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</si>
  <si>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</si>
  <si>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</si>
  <si>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</si>
  <si>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</si>
  <si>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</si>
  <si>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</si>
  <si>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</si>
  <si>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</si>
  <si>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</si>
  <si>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</si>
  <si>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</si>
  <si>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</si>
  <si>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</si>
  <si>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</si>
  <si>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</si>
  <si>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</si>
  <si>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</si>
  <si>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</si>
  <si>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</si>
  <si>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</si>
  <si>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</si>
  <si>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</si>
  <si>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</si>
  <si>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</si>
  <si>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</si>
  <si>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</si>
  <si>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</si>
  <si>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</si>
  <si>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</si>
  <si>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</si>
  <si>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</si>
  <si>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</si>
  <si>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</si>
  <si>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</si>
  <si>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</si>
  <si>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</si>
  <si>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</si>
  <si>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</si>
  <si>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</si>
  <si>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</si>
  <si>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</si>
  <si>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</si>
  <si>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</si>
  <si>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</si>
  <si>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</si>
  <si>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</si>
  <si>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</si>
  <si>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</si>
  <si>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</si>
  <si>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</si>
  <si>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</si>
  <si>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</si>
  <si>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</si>
  <si>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</si>
  <si>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</si>
  <si>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</si>
  <si>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</si>
  <si>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</si>
  <si>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</si>
  <si>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</si>
  <si>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</si>
  <si>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</si>
  <si>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</si>
  <si>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</si>
  <si>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</si>
  <si>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</si>
  <si>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</si>
  <si>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</si>
  <si>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</si>
  <si>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</si>
  <si>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</si>
  <si>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</si>
  <si>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</si>
  <si>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</si>
  <si>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</si>
  <si>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</si>
  <si>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</si>
  <si>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</si>
  <si>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</si>
  <si>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</si>
  <si>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</si>
  <si>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</si>
  <si>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</si>
  <si>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</si>
  <si>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</si>
  <si>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</si>
  <si>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</si>
  <si>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</si>
  <si>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</si>
  <si>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</si>
  <si>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</si>
  <si>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</si>
  <si>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</si>
  <si>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</si>
  <si>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</si>
  <si>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</si>
  <si>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</si>
  <si>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</si>
  <si>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</si>
  <si>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</si>
  <si>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</si>
  <si>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</si>
  <si>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</si>
  <si>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</si>
  <si>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</si>
  <si>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</si>
  <si>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</si>
  <si>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</si>
  <si>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</si>
  <si>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</si>
  <si>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</si>
  <si>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</si>
  <si>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</si>
  <si>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</si>
  <si>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</si>
  <si>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</si>
  <si>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</si>
  <si>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</si>
  <si>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</si>
  <si>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</si>
  <si>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</si>
  <si>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</si>
  <si>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</si>
  <si>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</si>
  <si>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</si>
  <si>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</si>
  <si>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</si>
  <si>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</si>
  <si>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</si>
  <si>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</si>
  <si>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</si>
  <si>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</si>
  <si>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</si>
  <si>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</si>
  <si>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</si>
  <si>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</si>
  <si>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</si>
  <si>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</si>
  <si>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</si>
  <si>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</si>
  <si>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</si>
  <si>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</si>
  <si>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</si>
  <si>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</si>
  <si>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</si>
  <si>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</si>
  <si>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</si>
  <si>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</si>
  <si>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</si>
  <si>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</si>
  <si>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</si>
  <si>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</si>
  <si>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</si>
  <si>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</si>
  <si>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</si>
  <si>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</si>
  <si>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</si>
  <si>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</si>
  <si>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</si>
  <si>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</si>
  <si>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</si>
  <si>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</si>
  <si>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</si>
  <si>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</si>
  <si>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</si>
  <si>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</si>
  <si>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</si>
  <si>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</si>
  <si>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</si>
  <si>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</si>
  <si>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</si>
  <si>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</si>
  <si>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</si>
  <si>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</si>
  <si>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</si>
  <si>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</si>
  <si>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</si>
  <si>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</si>
  <si>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</si>
  <si>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</si>
  <si>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</si>
  <si>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</si>
  <si>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</si>
  <si>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</si>
  <si>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</si>
  <si>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</si>
  <si>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</si>
  <si>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</si>
  <si>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</si>
  <si>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</si>
  <si>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</si>
  <si>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</si>
  <si>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</si>
  <si>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</si>
  <si>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</si>
  <si>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</si>
  <si>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</si>
  <si>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</si>
  <si>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</si>
  <si>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</si>
  <si>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</si>
  <si>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</si>
  <si>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</si>
  <si>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</si>
  <si>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</si>
  <si>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</si>
  <si>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</si>
  <si>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</si>
  <si>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</si>
  <si>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</si>
  <si>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</si>
  <si>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</si>
  <si>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</si>
  <si>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</si>
  <si>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</si>
  <si>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</si>
  <si>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</si>
  <si>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</si>
  <si>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</si>
  <si>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</si>
  <si>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</si>
  <si>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</si>
  <si>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</si>
  <si>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</si>
  <si>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</si>
  <si>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</si>
  <si>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</si>
  <si>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</si>
  <si>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</si>
  <si>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</si>
  <si>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</si>
  <si>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</si>
  <si>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</si>
  <si>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</si>
  <si>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</si>
  <si>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</si>
  <si>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</si>
  <si>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</si>
  <si>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</si>
  <si>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</si>
  <si>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</si>
  <si>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</si>
  <si>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</si>
  <si>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</si>
  <si>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</si>
  <si>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</si>
  <si>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</si>
  <si>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</si>
  <si>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</si>
  <si>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</si>
  <si>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</si>
  <si>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</si>
  <si>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</si>
  <si>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</si>
  <si>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</si>
  <si>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</si>
  <si>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</si>
  <si>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</si>
  <si>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</si>
  <si>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</si>
  <si>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</si>
  <si>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</si>
  <si>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</si>
  <si>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</si>
  <si>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</si>
  <si>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</si>
  <si>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</si>
  <si>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</si>
  <si>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</si>
  <si>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</si>
  <si>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</si>
  <si>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</si>
  <si>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</si>
  <si>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</si>
  <si>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</si>
  <si>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</si>
  <si>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</si>
  <si>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</si>
  <si>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</si>
  <si>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</si>
  <si>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</si>
  <si>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</si>
  <si>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</si>
  <si>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</si>
  <si>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</si>
  <si>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</si>
  <si>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</si>
  <si>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</si>
  <si>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</si>
  <si>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</si>
  <si>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</si>
  <si>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</si>
  <si>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</si>
  <si>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</si>
  <si>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</si>
  <si>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</si>
  <si>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</si>
  <si>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</si>
  <si>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</si>
  <si>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</si>
  <si>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</si>
  <si>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</si>
  <si>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</si>
  <si>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</si>
  <si>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</si>
  <si>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</si>
  <si>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</si>
  <si>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</si>
  <si>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</si>
  <si>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</si>
  <si>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</si>
  <si>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</si>
  <si>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</si>
  <si>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</si>
  <si>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</si>
  <si>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</si>
  <si>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</si>
  <si>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</si>
  <si>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</si>
  <si>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</si>
  <si>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</si>
  <si>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</si>
  <si>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</si>
  <si>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</si>
  <si>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</si>
  <si>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</si>
  <si>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</si>
  <si>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</si>
  <si>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</si>
  <si>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</si>
  <si>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</si>
  <si>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</si>
  <si>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</si>
  <si>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</si>
  <si>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</si>
  <si>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</si>
  <si>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</si>
  <si>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</si>
  <si>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</si>
  <si>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</si>
  <si>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</si>
  <si>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</si>
  <si>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</si>
  <si>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</si>
  <si>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</si>
  <si>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</si>
  <si>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</si>
  <si>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</si>
  <si>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</si>
  <si>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</si>
  <si>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</si>
  <si>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</si>
  <si>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</si>
  <si>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</si>
  <si>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</si>
  <si>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</si>
  <si>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</si>
  <si>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</si>
  <si>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</si>
  <si>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</si>
  <si>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</si>
  <si>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</si>
  <si>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</si>
  <si>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</si>
  <si>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</si>
  <si>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</si>
  <si>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</si>
  <si>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</si>
  <si>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</si>
  <si>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</si>
  <si>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</si>
  <si>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</si>
  <si>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</si>
  <si>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</si>
  <si>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</si>
  <si>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</si>
  <si>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</si>
  <si>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</si>
  <si>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</si>
  <si>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</si>
  <si>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</si>
  <si>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</si>
  <si>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</si>
  <si>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</si>
  <si>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</si>
  <si>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</si>
  <si>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</si>
  <si>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</si>
  <si>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</si>
  <si>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</si>
  <si>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</si>
  <si>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</si>
  <si>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</si>
  <si>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</si>
  <si>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</si>
  <si>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</si>
  <si>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</si>
  <si>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</si>
  <si>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</si>
  <si>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</si>
  <si>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</si>
  <si>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</si>
  <si>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</si>
  <si>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</si>
  <si>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</si>
  <si>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</si>
  <si>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</si>
  <si>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</si>
  <si>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</si>
  <si>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</si>
  <si>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</si>
  <si>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</si>
  <si>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</si>
  <si>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</si>
  <si>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</si>
  <si>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</si>
  <si>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</si>
  <si>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</si>
  <si>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</si>
  <si>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</si>
  <si>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</si>
  <si>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</si>
  <si>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</si>
  <si>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</si>
  <si>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</si>
  <si>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</si>
  <si>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</si>
  <si>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</si>
  <si>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</si>
  <si>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</si>
  <si>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</si>
  <si>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</si>
  <si>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</si>
  <si>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</si>
  <si>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</si>
  <si>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</si>
  <si>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</si>
  <si>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</si>
  <si>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</si>
  <si>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</si>
  <si>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</si>
  <si>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</si>
  <si>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</si>
  <si>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</si>
  <si>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</si>
  <si>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</si>
  <si>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</si>
  <si>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</si>
  <si>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</si>
  <si>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</si>
  <si>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</si>
  <si>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</si>
  <si>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</si>
  <si>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</si>
  <si>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</si>
  <si>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</si>
  <si>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</si>
  <si>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</si>
  <si>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</si>
  <si>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</si>
  <si>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</si>
  <si>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</si>
  <si>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</si>
  <si>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</si>
  <si>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</si>
  <si>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</si>
  <si>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</si>
  <si>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</si>
  <si>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</si>
  <si>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</si>
  <si>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</si>
  <si>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</si>
  <si>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</si>
  <si>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</si>
  <si>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</si>
  <si>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</si>
  <si>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</si>
  <si>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</si>
  <si>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</si>
  <si>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</si>
  <si>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</si>
  <si>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</si>
  <si>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</si>
  <si>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</si>
  <si>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</si>
  <si>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</si>
  <si>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</si>
  <si>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</si>
  <si>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</si>
  <si>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</si>
  <si>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</si>
  <si>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</si>
  <si>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</si>
  <si>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</si>
  <si>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</si>
  <si>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</si>
  <si>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</si>
  <si>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</si>
  <si>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</si>
  <si>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</si>
  <si>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</si>
  <si>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</si>
  <si>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</si>
  <si>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</si>
  <si>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</si>
  <si>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</si>
  <si>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</si>
  <si>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</si>
  <si>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</si>
  <si>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</si>
  <si>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</si>
  <si>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</si>
  <si>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</si>
  <si>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</si>
  <si>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</si>
  <si>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</si>
  <si>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</si>
  <si>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</si>
  <si>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</si>
  <si>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</si>
  <si>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</si>
  <si>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</si>
  <si>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</si>
  <si>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</si>
  <si>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</si>
  <si>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</si>
  <si>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</si>
  <si>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</si>
  <si>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</si>
  <si>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</si>
  <si>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</si>
  <si>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</si>
  <si>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</si>
  <si>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</si>
  <si>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</si>
  <si>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</si>
  <si>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</si>
  <si>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</si>
  <si>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</si>
  <si>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</si>
  <si>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</si>
  <si>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</si>
  <si>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</si>
  <si>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</si>
  <si>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</si>
  <si>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</si>
  <si>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</si>
  <si>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</si>
  <si>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</si>
  <si>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</si>
  <si>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</si>
  <si>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</si>
  <si>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</si>
  <si>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</si>
  <si>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</si>
  <si>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</si>
  <si>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</si>
  <si>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</si>
  <si>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</si>
  <si>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</si>
  <si>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</si>
  <si>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</si>
  <si>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</si>
  <si>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</si>
  <si>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</si>
  <si>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</si>
  <si>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</si>
  <si>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</si>
  <si>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</si>
  <si>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</si>
  <si>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</si>
  <si>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</si>
  <si>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</si>
  <si>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</si>
  <si>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</si>
  <si>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</si>
  <si>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</si>
  <si>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</si>
  <si>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</si>
  <si>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</si>
  <si>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</si>
  <si>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</si>
  <si>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</si>
  <si>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</si>
  <si>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</si>
  <si>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</si>
  <si>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</si>
  <si>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</si>
  <si>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</si>
  <si>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</si>
  <si>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</si>
  <si>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</si>
  <si>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</si>
  <si>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</si>
  <si>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</si>
  <si>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</si>
  <si>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</si>
  <si>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</si>
  <si>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</si>
  <si>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</si>
  <si>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</si>
  <si>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</si>
  <si>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</si>
  <si>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</si>
  <si>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</si>
  <si>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</si>
  <si>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</si>
  <si>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</si>
  <si>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</si>
  <si>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</si>
  <si>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</si>
  <si>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</si>
  <si>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</si>
  <si>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</si>
  <si>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</si>
  <si>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</si>
  <si>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</si>
  <si>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</si>
  <si>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</si>
  <si>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</si>
  <si>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</si>
  <si>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</si>
  <si>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</si>
  <si>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</si>
  <si>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</si>
  <si>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</si>
  <si>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</si>
  <si>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</si>
  <si>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</si>
  <si>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</si>
  <si>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</si>
  <si>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</si>
  <si>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</si>
  <si>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</si>
  <si>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</si>
  <si>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</si>
  <si>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</si>
  <si>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</si>
  <si>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</si>
  <si>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</si>
  <si>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</si>
  <si>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</si>
  <si>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</si>
  <si>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</si>
  <si>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</si>
  <si>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</si>
  <si>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</si>
  <si>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</si>
  <si>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</si>
  <si>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</si>
  <si>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</si>
  <si>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</si>
  <si>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</si>
  <si>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</si>
  <si>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</si>
  <si>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</si>
  <si>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</si>
  <si>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</si>
  <si>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</si>
  <si>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</si>
  <si>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</si>
  <si>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</si>
  <si>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</si>
  <si>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</si>
  <si>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</si>
  <si>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</si>
  <si>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</si>
  <si>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</si>
  <si>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</si>
  <si>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</si>
  <si>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</si>
  <si>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</si>
  <si>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</si>
  <si>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</si>
  <si>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</si>
  <si>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</si>
  <si>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</si>
  <si>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</si>
  <si>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</si>
  <si>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</si>
  <si>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</si>
  <si>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</si>
  <si>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</si>
  <si>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</si>
  <si>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</si>
  <si>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</si>
  <si>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</si>
  <si>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</si>
  <si>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</si>
  <si>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</si>
  <si>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</si>
  <si>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</si>
  <si>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</si>
  <si>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</si>
  <si>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</si>
  <si>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</si>
  <si>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</si>
  <si>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</si>
  <si>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</si>
  <si>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</si>
  <si>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</si>
  <si>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</si>
  <si>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</si>
  <si>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</si>
  <si>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</si>
  <si>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</si>
  <si>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</si>
  <si>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</si>
  <si>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</si>
  <si>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</si>
  <si>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</si>
  <si>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</si>
  <si>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</si>
  <si>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</si>
  <si>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</si>
  <si>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</si>
  <si>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</si>
  <si>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</si>
  <si>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</si>
  <si>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</si>
  <si>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</si>
  <si>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</si>
  <si>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</si>
  <si>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</si>
  <si>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</si>
  <si>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</si>
  <si>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</si>
  <si>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</si>
  <si>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</si>
  <si>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</si>
  <si>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</si>
  <si>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</si>
  <si>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</si>
  <si>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</si>
  <si>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</si>
  <si>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</si>
  <si>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</si>
  <si>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</si>
  <si>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</si>
  <si>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</si>
  <si>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</si>
  <si>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</si>
  <si>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</si>
  <si>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</si>
  <si>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</si>
  <si>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</si>
  <si>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</si>
  <si>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</si>
  <si>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</si>
  <si>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</si>
  <si>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</si>
  <si>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</si>
  <si>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</si>
  <si>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</si>
  <si>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</si>
  <si>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</si>
  <si>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</si>
  <si>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</si>
  <si>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</si>
  <si>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</si>
  <si>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</si>
  <si>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</si>
  <si>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</si>
  <si>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</si>
  <si>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</si>
  <si>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</si>
  <si>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</si>
  <si>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</si>
  <si>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</si>
  <si>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</si>
  <si>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</si>
  <si>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</si>
  <si>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</si>
  <si>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</si>
  <si>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</si>
  <si>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</si>
  <si>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</si>
  <si>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</si>
  <si>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</si>
  <si>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</si>
  <si>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</si>
  <si>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</si>
  <si>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</si>
  <si>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</si>
  <si>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</si>
  <si>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</si>
  <si>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</si>
  <si>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</si>
  <si>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</si>
  <si>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</si>
  <si>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</si>
  <si>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</si>
  <si>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</si>
  <si>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</si>
  <si>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</si>
  <si>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</si>
  <si>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</si>
  <si>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</si>
  <si>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</si>
  <si>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</si>
  <si>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</si>
  <si>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</si>
  <si>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</si>
  <si>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</si>
  <si>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</si>
  <si>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</si>
  <si>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</si>
  <si>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</si>
  <si>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</si>
  <si>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</si>
  <si>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</si>
  <si>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</si>
  <si>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</si>
  <si>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</si>
  <si>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</si>
  <si>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</si>
  <si>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</si>
  <si>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</si>
  <si>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</si>
  <si>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</si>
  <si>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</si>
  <si>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</si>
  <si>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</si>
  <si>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</si>
  <si>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</si>
  <si>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</si>
  <si>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</si>
  <si>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</si>
  <si>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</si>
  <si>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</si>
  <si>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</si>
  <si>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</si>
  <si>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</si>
  <si>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</si>
  <si>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</si>
  <si>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</si>
  <si>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</si>
  <si>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</si>
  <si>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</si>
  <si>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</si>
  <si>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</si>
  <si>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</si>
  <si>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</si>
  <si>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</si>
  <si>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</si>
  <si>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</si>
  <si>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</si>
  <si>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</si>
  <si>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</si>
  <si>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</si>
  <si>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</si>
  <si>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</si>
  <si>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</si>
  <si>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</si>
  <si>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</si>
  <si>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</si>
  <si>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</si>
  <si>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</si>
  <si>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</si>
  <si>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</si>
  <si>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</si>
  <si>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</si>
  <si>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</si>
  <si>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</si>
  <si>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</si>
  <si>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</si>
  <si>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</si>
  <si>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</si>
  <si>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</si>
  <si>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</si>
  <si>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</si>
  <si>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</si>
  <si>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</si>
  <si>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</si>
  <si>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</si>
  <si>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</si>
  <si>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</si>
  <si>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</si>
  <si>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</si>
  <si>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</si>
  <si>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</si>
  <si>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</si>
  <si>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</si>
  <si>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</si>
  <si>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</si>
  <si>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</si>
  <si>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</si>
  <si>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</si>
  <si>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</si>
  <si>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</si>
  <si>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</si>
  <si>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</si>
  <si>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</si>
  <si>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</si>
  <si>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</si>
  <si>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</si>
  <si>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</si>
  <si>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</si>
  <si>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</si>
  <si>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</si>
  <si>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</si>
  <si>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</si>
  <si>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</si>
  <si>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</si>
  <si>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</si>
  <si>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</si>
  <si>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</si>
  <si>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</si>
  <si>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</si>
  <si>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</si>
  <si>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</si>
  <si>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</si>
  <si>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</si>
  <si>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</si>
  <si>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</si>
  <si>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</si>
  <si>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</si>
  <si>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</si>
  <si>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</si>
  <si>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</si>
  <si>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</si>
  <si>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</si>
  <si>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</si>
  <si>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</si>
  <si>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</si>
  <si>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</si>
  <si>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</si>
  <si>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</si>
  <si>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</si>
  <si>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</si>
  <si>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</si>
  <si>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</si>
  <si>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</si>
  <si>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</si>
  <si>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</si>
  <si>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</si>
  <si>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</si>
  <si>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</si>
  <si>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</si>
  <si>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</si>
  <si>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</si>
  <si>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</si>
  <si>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</si>
  <si>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</si>
  <si>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</si>
  <si>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</si>
  <si>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</si>
  <si>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</si>
  <si>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</si>
  <si>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</si>
  <si>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</si>
  <si>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</si>
  <si>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</si>
  <si>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</si>
  <si>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</si>
  <si>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</si>
  <si>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</si>
  <si>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</si>
  <si>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</si>
  <si>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</si>
  <si>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</si>
  <si>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</si>
  <si>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</si>
  <si>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</si>
  <si>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</si>
  <si>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</si>
  <si>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</si>
  <si>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</si>
  <si>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</si>
  <si>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</si>
  <si>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</si>
  <si>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</si>
  <si>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</si>
  <si>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</si>
  <si>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</si>
  <si>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</si>
  <si>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</si>
  <si>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</si>
  <si>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</si>
  <si>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</si>
  <si>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</si>
  <si>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</si>
  <si>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</si>
  <si>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</si>
  <si>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</si>
  <si>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</si>
  <si>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</si>
  <si>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</si>
  <si>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</si>
  <si>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</si>
  <si>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</si>
  <si>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</si>
  <si>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</si>
  <si>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</si>
  <si>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</si>
  <si>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</si>
  <si>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</si>
  <si>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</si>
  <si>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</si>
  <si>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</si>
  <si>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</si>
  <si>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</si>
  <si>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</si>
  <si>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</si>
  <si>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</si>
  <si>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</si>
  <si>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</si>
  <si>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</si>
  <si>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</si>
  <si>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</si>
  <si>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</si>
  <si>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</si>
  <si>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</si>
  <si>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</si>
  <si>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</si>
  <si>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</si>
  <si>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</si>
  <si>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</si>
  <si>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</si>
  <si>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</si>
  <si>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</si>
  <si>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</si>
  <si>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</si>
  <si>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</si>
  <si>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</si>
  <si>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</si>
  <si>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</si>
  <si>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</si>
  <si>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</si>
  <si>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</si>
  <si>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</si>
  <si>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</si>
  <si>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</si>
  <si>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</si>
  <si>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</si>
  <si>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</si>
  <si>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</si>
  <si>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</si>
  <si>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</si>
  <si>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</si>
  <si>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</si>
  <si>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</si>
  <si>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</si>
  <si>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</si>
  <si>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</si>
  <si>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</si>
  <si>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</si>
  <si>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</si>
  <si>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</si>
  <si>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</si>
  <si>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</si>
  <si>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</si>
  <si>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</si>
  <si>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</si>
  <si>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</si>
  <si>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</si>
  <si>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</si>
  <si>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</si>
  <si>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</si>
  <si>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</si>
  <si>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</si>
  <si>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</si>
  <si>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</si>
  <si>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</si>
  <si>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</si>
  <si>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</si>
  <si>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</si>
  <si>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</si>
  <si>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</si>
  <si>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</si>
  <si>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</si>
  <si>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</si>
  <si>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</si>
  <si>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</si>
  <si>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</si>
  <si>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</si>
  <si>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</si>
  <si>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</si>
  <si>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</si>
  <si>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</si>
  <si>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</si>
  <si>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</si>
  <si>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</si>
  <si>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</si>
  <si>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</si>
  <si>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</si>
  <si>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</si>
  <si>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</si>
  <si>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</si>
  <si>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</si>
  <si>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</si>
  <si>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</si>
  <si>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</si>
  <si>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</si>
  <si>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</si>
  <si>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</si>
  <si>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</si>
  <si>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</si>
  <si>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</si>
  <si>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</si>
  <si>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</si>
  <si>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</si>
  <si>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</si>
  <si>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</si>
  <si>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</si>
  <si>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</si>
  <si>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</si>
  <si>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</si>
  <si>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</si>
  <si>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</si>
  <si>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</si>
  <si>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</si>
  <si>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</si>
  <si>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</si>
  <si>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</si>
  <si>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</si>
  <si>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</si>
  <si>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</si>
  <si>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</si>
  <si>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</si>
  <si>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</si>
  <si>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</si>
  <si>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</si>
  <si>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</si>
  <si>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</si>
  <si>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</si>
  <si>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</si>
  <si>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</si>
  <si>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</si>
  <si>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</si>
  <si>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</si>
  <si>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</si>
  <si>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</si>
  <si>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</si>
  <si>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</si>
  <si>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</si>
  <si>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</si>
  <si>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</si>
  <si>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</si>
  <si>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</si>
  <si>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</si>
  <si>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</si>
  <si>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</si>
  <si>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</si>
  <si>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</si>
  <si>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</si>
  <si>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</si>
  <si>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</si>
  <si>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</si>
  <si>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</si>
  <si>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</si>
  <si>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</si>
  <si>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</si>
  <si>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</si>
  <si>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</si>
  <si>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</si>
  <si>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</si>
  <si>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</si>
  <si>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</si>
  <si>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</si>
  <si>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</si>
  <si>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</si>
  <si>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</si>
  <si>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</si>
  <si>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</si>
  <si>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</si>
  <si>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</si>
  <si>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</si>
  <si>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</si>
  <si>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</si>
  <si>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</si>
  <si>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</si>
  <si>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</si>
  <si>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</si>
  <si>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</si>
  <si>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</si>
  <si>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</si>
  <si>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</si>
  <si>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</si>
  <si>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</si>
  <si>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</si>
  <si>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</si>
  <si>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</si>
  <si>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</si>
  <si>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</si>
  <si>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</si>
  <si>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</si>
  <si>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</si>
  <si>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</si>
  <si>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</si>
  <si>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</si>
  <si>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</si>
  <si>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</si>
  <si>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</si>
  <si>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</si>
  <si>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</si>
  <si>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</si>
  <si>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</si>
  <si>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</si>
  <si>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</si>
  <si>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</si>
  <si>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</si>
  <si>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</si>
  <si>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</si>
  <si>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</si>
  <si>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</si>
  <si>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</si>
  <si>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</si>
  <si>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</si>
  <si>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</si>
  <si>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</si>
  <si>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</si>
  <si>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</si>
  <si>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</si>
  <si>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</si>
  <si>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</si>
  <si>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</si>
  <si>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</si>
  <si>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</si>
  <si>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</si>
  <si>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</si>
  <si>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</si>
  <si>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</si>
  <si>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</si>
  <si>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</si>
  <si>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</si>
  <si>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</si>
  <si>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</si>
  <si>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</si>
  <si>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</si>
  <si>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</si>
  <si>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</si>
  <si>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</si>
  <si>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</si>
  <si>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</si>
  <si>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</si>
  <si>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</si>
  <si>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</si>
  <si>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</si>
  <si>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</si>
  <si>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</si>
  <si>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</si>
  <si>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</si>
  <si>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</si>
  <si>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</si>
  <si>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</si>
  <si>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</si>
  <si>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</si>
  <si>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</si>
  <si>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</si>
  <si>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</si>
  <si>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</si>
  <si>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</si>
  <si>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</si>
  <si>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</si>
  <si>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</si>
  <si>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</si>
  <si>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</si>
  <si>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</si>
  <si>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</si>
  <si>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</si>
  <si>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</si>
  <si>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</si>
  <si>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</si>
  <si>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</si>
  <si>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</si>
  <si>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</si>
  <si>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</si>
  <si>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</si>
  <si>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</si>
  <si>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</si>
  <si>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</si>
  <si>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</si>
  <si>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</si>
  <si>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</si>
  <si>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</si>
  <si>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</si>
  <si>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</si>
  <si>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</si>
  <si>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</si>
  <si>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</si>
  <si>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</si>
  <si>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</si>
  <si>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</si>
  <si>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</si>
  <si>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</si>
  <si>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</si>
  <si>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</si>
  <si>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</si>
  <si>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</si>
  <si>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</si>
  <si>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</si>
  <si>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</si>
  <si>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</si>
  <si>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</si>
  <si>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</si>
  <si>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</si>
  <si>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</si>
  <si>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</si>
  <si>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</si>
  <si>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</si>
  <si>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</si>
  <si>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</si>
  <si>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</si>
  <si>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</si>
  <si>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</si>
  <si>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</si>
  <si>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</si>
  <si>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</si>
  <si>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</si>
  <si>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</si>
  <si>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</si>
  <si>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</si>
  <si>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</si>
  <si>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</si>
  <si>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</si>
  <si>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</si>
  <si>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</si>
  <si>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</si>
  <si>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</si>
  <si>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</si>
  <si>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</si>
  <si>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</si>
  <si>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</si>
  <si>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</si>
  <si>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</si>
  <si>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</si>
  <si>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</si>
  <si>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</si>
  <si>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</si>
  <si>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</si>
  <si>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</si>
  <si>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</si>
  <si>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</si>
  <si>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</si>
  <si>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</si>
  <si>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</si>
  <si>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</si>
  <si>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</si>
  <si>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</si>
  <si>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</si>
  <si>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</si>
  <si>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</si>
  <si>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</si>
  <si>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</si>
  <si>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</si>
  <si>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</si>
  <si>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</si>
  <si>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</si>
  <si>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</si>
  <si>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</si>
  <si>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</si>
  <si>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</si>
  <si>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</si>
  <si>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</si>
  <si>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</si>
  <si>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</si>
  <si>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</si>
  <si>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</si>
  <si>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</si>
  <si>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</si>
  <si>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</si>
  <si>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</si>
  <si>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</si>
  <si>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</si>
  <si>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</si>
  <si>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</si>
  <si>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</si>
  <si>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</si>
  <si>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</si>
  <si>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</si>
  <si>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</si>
  <si>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</si>
  <si>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</si>
  <si>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</si>
  <si>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</si>
  <si>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</si>
  <si>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</si>
  <si>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</si>
  <si>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</si>
  <si>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</si>
  <si>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</si>
  <si>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</si>
  <si>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</si>
  <si>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</si>
  <si>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</si>
  <si>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</si>
  <si>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</si>
  <si>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</si>
  <si>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</si>
  <si>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</si>
  <si>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</si>
  <si>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</si>
  <si>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</si>
  <si>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</si>
  <si>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</si>
  <si>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</si>
  <si>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</si>
  <si>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</si>
  <si>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</si>
  <si>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</si>
  <si>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</si>
  <si>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</si>
  <si>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</si>
  <si>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</si>
  <si>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</si>
  <si>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</si>
  <si>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</si>
  <si>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</si>
  <si>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</si>
  <si>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</si>
  <si>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</si>
  <si>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</si>
  <si>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</si>
  <si>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</si>
  <si>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</si>
  <si>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</si>
  <si>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</si>
  <si>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</si>
  <si>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</si>
  <si>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</si>
  <si>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</si>
  <si>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</si>
  <si>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</si>
  <si>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</si>
  <si>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</si>
  <si>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</si>
  <si>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</si>
  <si>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</si>
  <si>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</si>
  <si>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</si>
  <si>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</si>
  <si>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</si>
  <si>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</si>
  <si>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</si>
  <si>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</si>
  <si>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</si>
  <si>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</si>
  <si>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</si>
  <si>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</si>
  <si>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</si>
  <si>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</si>
  <si>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</si>
  <si>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</si>
  <si>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</si>
  <si>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</si>
  <si>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</si>
  <si>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</si>
  <si>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</si>
  <si>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</si>
  <si>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</si>
  <si>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</si>
  <si>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</si>
  <si>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</si>
  <si>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</si>
  <si>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</si>
  <si>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</si>
  <si>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</si>
  <si>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</si>
  <si>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</si>
  <si>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</si>
  <si>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</si>
  <si>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</si>
  <si>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</si>
  <si>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</si>
  <si>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</si>
  <si>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</si>
  <si>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</si>
  <si>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</si>
  <si>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</si>
  <si>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</si>
  <si>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</si>
  <si>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</si>
  <si>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</si>
  <si>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</si>
  <si>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</si>
  <si>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</si>
  <si>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</si>
  <si>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</si>
  <si>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</si>
  <si>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</si>
  <si>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</si>
  <si>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</si>
  <si>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</si>
  <si>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</si>
  <si>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</si>
  <si>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</si>
  <si>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</si>
  <si>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</si>
  <si>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</si>
  <si>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</si>
  <si>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</si>
  <si>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</si>
  <si>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</si>
  <si>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</si>
  <si>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</si>
  <si>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</si>
  <si>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</si>
  <si>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</si>
  <si>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</si>
  <si>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</si>
  <si>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</si>
  <si>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</si>
  <si>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</si>
  <si>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</si>
  <si>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</si>
  <si>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</si>
  <si>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</si>
  <si>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</si>
  <si>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</si>
  <si>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</si>
  <si>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</si>
  <si>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</si>
  <si>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</si>
  <si>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</si>
  <si>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</si>
  <si>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</si>
  <si>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</si>
  <si>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</si>
  <si>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</si>
  <si>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</si>
  <si>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</si>
  <si>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</si>
  <si>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</si>
  <si>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</si>
  <si>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</si>
  <si>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</si>
  <si>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</si>
  <si>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</si>
  <si>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</si>
  <si>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</si>
  <si>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</si>
  <si>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</si>
  <si>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</si>
  <si>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</si>
  <si>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</si>
  <si>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</si>
  <si>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</si>
  <si>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</si>
  <si>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</si>
  <si>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</si>
  <si>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</si>
  <si>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</si>
  <si>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</si>
  <si>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</si>
  <si>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</si>
  <si>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</si>
  <si>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</si>
  <si>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</si>
  <si>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</si>
  <si>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</si>
  <si>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</si>
  <si>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</si>
  <si>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</si>
  <si>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</si>
  <si>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</si>
  <si>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</si>
  <si>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</si>
  <si>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</si>
  <si>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</si>
  <si>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</si>
  <si>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</si>
  <si>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</si>
  <si>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</si>
  <si>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</si>
  <si>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</si>
  <si>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</si>
  <si>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</si>
  <si>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</si>
  <si>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</si>
  <si>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</si>
  <si>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</si>
  <si>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</si>
  <si>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</si>
  <si>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</si>
  <si>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</si>
  <si>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</si>
  <si>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</si>
  <si>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</si>
  <si>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</si>
  <si>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</si>
  <si>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</si>
  <si>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</si>
  <si>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</si>
  <si>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</si>
  <si>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</si>
  <si>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</si>
  <si>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</si>
  <si>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</si>
  <si>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</si>
  <si>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</si>
  <si>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</si>
  <si>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</si>
  <si>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</si>
  <si>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</si>
  <si>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</si>
  <si>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</si>
  <si>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</si>
  <si>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</si>
  <si>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</si>
  <si>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</si>
  <si>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</si>
  <si>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</si>
  <si>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</si>
  <si>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</si>
  <si>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</si>
  <si>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</si>
  <si>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</si>
  <si>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</si>
  <si>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</si>
  <si>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</si>
  <si>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</si>
  <si>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</si>
  <si>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</si>
  <si>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</si>
  <si>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</si>
  <si>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</si>
  <si>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</si>
  <si>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</si>
  <si>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</si>
  <si>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</si>
  <si>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</si>
  <si>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</si>
  <si>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</si>
  <si>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</si>
  <si>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</si>
  <si>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</si>
  <si>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</si>
  <si>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</si>
  <si>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</si>
  <si>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</si>
  <si>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</si>
  <si>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</si>
  <si>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</si>
  <si>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</si>
  <si>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</si>
  <si>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</si>
  <si>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</si>
  <si>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</si>
  <si>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</si>
  <si>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</si>
  <si>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</si>
  <si>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</si>
  <si>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</si>
  <si>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</si>
  <si>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</si>
  <si>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</si>
  <si>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</si>
  <si>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</si>
  <si>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</si>
  <si>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</si>
  <si>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</si>
  <si>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</si>
  <si>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</si>
  <si>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</si>
  <si>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</si>
  <si>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</si>
  <si>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</si>
  <si>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</si>
  <si>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</si>
  <si>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</si>
  <si>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</si>
  <si>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</si>
  <si>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</si>
  <si>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</si>
  <si>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</si>
  <si>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</si>
  <si>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</si>
  <si>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</si>
  <si>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</si>
  <si>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</si>
  <si>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</si>
  <si>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</si>
  <si>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</si>
  <si>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</si>
  <si>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</si>
  <si>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</si>
  <si>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</si>
  <si>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</si>
  <si>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</si>
  <si>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</si>
  <si>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</si>
  <si>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</si>
  <si>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</si>
  <si>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</si>
  <si>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</si>
  <si>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</si>
  <si>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</si>
  <si>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</si>
  <si>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</si>
  <si>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</si>
  <si>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</si>
  <si>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</si>
  <si>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</si>
  <si>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</si>
  <si>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</si>
  <si>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</si>
  <si>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</si>
  <si>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</si>
  <si>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</si>
  <si>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</si>
  <si>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</si>
  <si>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</si>
  <si>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</si>
  <si>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</si>
  <si>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</si>
  <si>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</si>
  <si>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</si>
  <si>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</si>
  <si>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</si>
  <si>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</si>
  <si>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</si>
  <si>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</si>
  <si>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</si>
  <si>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</si>
  <si>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</si>
  <si>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</si>
  <si>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</si>
  <si>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</si>
  <si>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</si>
  <si>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</si>
  <si>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</si>
  <si>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</si>
  <si>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</si>
  <si>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</si>
  <si>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</si>
  <si>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</si>
  <si>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</si>
  <si>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</si>
  <si>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</si>
  <si>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</si>
  <si>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</si>
  <si>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</si>
  <si>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</si>
  <si>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</si>
  <si>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</si>
  <si>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</si>
  <si>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</si>
  <si>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</si>
  <si>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</si>
  <si>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</si>
  <si>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</si>
  <si>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</si>
  <si>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</si>
  <si>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</si>
  <si>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</si>
  <si>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</si>
  <si>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</si>
  <si>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</si>
  <si>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</si>
  <si>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</si>
  <si>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</si>
  <si>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</si>
  <si>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</si>
  <si>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</si>
  <si>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</si>
  <si>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</si>
  <si>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</si>
  <si>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</si>
  <si>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</si>
  <si>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</si>
  <si>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</si>
  <si>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</si>
  <si>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</si>
  <si>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</si>
  <si>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</si>
  <si>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</si>
  <si>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</si>
  <si>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</si>
  <si>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</si>
  <si>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</si>
  <si>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</si>
  <si>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</si>
  <si>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</si>
  <si>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</si>
  <si>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</si>
  <si>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</si>
  <si>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</si>
  <si>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</si>
  <si>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</si>
  <si>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</si>
  <si>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</si>
  <si>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</si>
  <si>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</si>
  <si>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</si>
  <si>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</si>
  <si>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</si>
  <si>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</si>
  <si>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</si>
  <si>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</si>
  <si>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</si>
  <si>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</si>
  <si>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</si>
  <si>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</si>
  <si>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</si>
  <si>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</si>
  <si>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</si>
  <si>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</si>
  <si>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</si>
  <si>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</si>
  <si>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</si>
  <si>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</si>
  <si>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</si>
  <si>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</si>
  <si>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</si>
  <si>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</si>
  <si>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</si>
  <si>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</si>
  <si>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</si>
  <si>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</si>
  <si>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</si>
  <si>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</si>
  <si>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</si>
  <si>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</si>
  <si>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</si>
  <si>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</si>
  <si>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</si>
  <si>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</si>
  <si>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</si>
  <si>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</si>
  <si>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</si>
  <si>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</si>
  <si>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</si>
  <si>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</si>
  <si>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</si>
  <si>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</si>
  <si>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</si>
  <si>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</si>
  <si>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</si>
  <si>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</si>
  <si>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</si>
  <si>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</si>
  <si>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</si>
  <si>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</si>
  <si>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</si>
  <si>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</si>
  <si>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</si>
  <si>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</si>
  <si>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</si>
  <si>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</si>
  <si>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</si>
  <si>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</si>
  <si>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</si>
  <si>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</si>
  <si>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</si>
  <si>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</si>
  <si>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</si>
  <si>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</si>
  <si>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</si>
  <si>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</si>
  <si>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</si>
  <si>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</si>
  <si>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</si>
  <si>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</si>
  <si>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</si>
  <si>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</si>
  <si>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</si>
  <si>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</si>
  <si>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</si>
  <si>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</si>
  <si>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</si>
  <si>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</si>
  <si>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</si>
  <si>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</si>
  <si>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</si>
  <si>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</si>
  <si>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</si>
  <si>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</si>
  <si>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</si>
  <si>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</si>
  <si>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</si>
  <si>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</si>
  <si>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</si>
  <si>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</si>
  <si>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</si>
  <si>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</si>
  <si>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</si>
  <si>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</si>
  <si>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</si>
  <si>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</si>
  <si>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</si>
  <si>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</si>
  <si>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</si>
  <si>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</si>
  <si>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</si>
  <si>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</si>
  <si>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</si>
  <si>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</si>
  <si>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</si>
  <si>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</si>
  <si>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</si>
  <si>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</si>
  <si>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</si>
  <si>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</si>
  <si>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</si>
  <si>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</si>
  <si>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</si>
  <si>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</si>
  <si>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</si>
  <si>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</si>
  <si>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</si>
  <si>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</si>
  <si>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</si>
  <si>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</si>
  <si>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</si>
  <si>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</si>
  <si>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</si>
  <si>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</si>
  <si>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</si>
  <si>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</si>
  <si>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</si>
  <si>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</si>
  <si>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</si>
  <si>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</si>
  <si>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</si>
  <si>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</si>
  <si>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</si>
  <si>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</si>
  <si>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</si>
  <si>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</si>
  <si>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</si>
  <si>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</si>
  <si>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</si>
  <si>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</si>
  <si>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</si>
  <si>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</si>
  <si>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</si>
  <si>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</si>
  <si>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</si>
  <si>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</si>
  <si>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</si>
  <si>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</si>
  <si>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</si>
  <si>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</si>
  <si>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</si>
  <si>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</si>
  <si>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</si>
  <si>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</si>
  <si>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</si>
  <si>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</si>
  <si>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</si>
  <si>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</si>
  <si>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</si>
  <si>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</si>
  <si>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</si>
  <si>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</si>
  <si>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</si>
  <si>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</si>
  <si>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</si>
  <si>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</si>
  <si>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</si>
  <si>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</si>
  <si>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</si>
  <si>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</si>
  <si>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</si>
  <si>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</si>
  <si>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</si>
  <si>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</si>
  <si>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</si>
  <si>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</si>
  <si>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</si>
  <si>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</si>
  <si>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</si>
  <si>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</si>
  <si>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</si>
  <si>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</si>
  <si>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</si>
  <si>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</si>
  <si>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</si>
  <si>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</si>
  <si>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</si>
  <si>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</si>
  <si>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</si>
  <si>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</si>
  <si>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</si>
  <si>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</si>
  <si>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</si>
  <si>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</si>
  <si>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</si>
  <si>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</si>
  <si>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</si>
  <si>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</si>
  <si>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</si>
  <si>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</si>
  <si>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</si>
  <si>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</si>
  <si>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</si>
  <si>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</si>
  <si>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</si>
  <si>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</si>
  <si>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</si>
  <si>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</si>
  <si>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</si>
  <si>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</si>
  <si>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</si>
  <si>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</si>
  <si>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</si>
  <si>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</si>
  <si>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</si>
  <si>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</si>
  <si>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</si>
  <si>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</si>
  <si>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</si>
  <si>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</si>
  <si>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</si>
  <si>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</si>
  <si>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</si>
  <si>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</si>
  <si>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</si>
  <si>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</si>
  <si>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</si>
  <si>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</si>
  <si>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</si>
  <si>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</si>
  <si>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</si>
  <si>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</si>
  <si>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</si>
  <si>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</si>
  <si>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</si>
  <si>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</si>
  <si>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</si>
  <si>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</si>
  <si>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</si>
  <si>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</si>
  <si>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</si>
  <si>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</si>
  <si>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</si>
  <si>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</si>
  <si>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</si>
  <si>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</si>
  <si>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</si>
  <si>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</si>
  <si>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</si>
  <si>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</si>
  <si>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</si>
  <si>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</si>
  <si>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</si>
  <si>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</si>
  <si>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</si>
  <si>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</si>
  <si>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</si>
  <si>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</si>
  <si>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</si>
  <si>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</si>
  <si>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</si>
  <si>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</si>
  <si>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</si>
  <si>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</si>
  <si>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</si>
  <si>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</si>
  <si>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</si>
  <si>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</si>
  <si>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</si>
  <si>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</si>
  <si>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</si>
  <si>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</si>
  <si>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</si>
  <si>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</si>
  <si>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</si>
  <si>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</si>
  <si>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</si>
  <si>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</si>
  <si>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</si>
  <si>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</si>
  <si>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</si>
  <si>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</si>
  <si>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</si>
  <si>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</si>
  <si>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</si>
  <si>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</si>
  <si>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</si>
  <si>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</si>
  <si>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</si>
  <si>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</si>
  <si>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</si>
  <si>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</si>
  <si>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</si>
  <si>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</si>
  <si>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</si>
  <si>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</si>
  <si>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</si>
  <si>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</si>
  <si>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</si>
  <si>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</si>
  <si>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</si>
  <si>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</si>
  <si>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</si>
  <si>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</si>
  <si>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</si>
  <si>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</si>
  <si>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</si>
  <si>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</si>
  <si>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</si>
  <si>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</si>
  <si>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</si>
  <si>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</si>
  <si>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</si>
  <si>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</si>
  <si>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</si>
  <si>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</si>
  <si>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</si>
  <si>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</si>
  <si>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</si>
  <si>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</si>
  <si>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</si>
  <si>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</si>
  <si>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</si>
  <si>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</si>
  <si>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</si>
  <si>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</si>
  <si>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</si>
  <si>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</si>
  <si>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</si>
  <si>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</si>
  <si>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</si>
  <si>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</si>
  <si>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</si>
  <si>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</si>
  <si>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</si>
  <si>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</si>
  <si>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</si>
  <si>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</si>
  <si>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</si>
  <si>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</si>
  <si>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</si>
  <si>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</si>
  <si>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</si>
  <si>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</si>
  <si>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</si>
  <si>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</si>
  <si>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</si>
  <si>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</si>
  <si>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</si>
  <si>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</si>
  <si>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</si>
  <si>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</si>
  <si>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</si>
  <si>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</si>
  <si>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</si>
  <si>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</si>
  <si>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</si>
  <si>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</si>
  <si>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</si>
  <si>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</si>
  <si>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</si>
  <si>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</si>
  <si>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</si>
  <si>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</si>
  <si>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</si>
  <si>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</si>
  <si>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</si>
  <si>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</si>
  <si>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</si>
  <si>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</si>
  <si>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</si>
  <si>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</si>
  <si>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</si>
  <si>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</si>
  <si>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</si>
  <si>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</si>
  <si>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</si>
  <si>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</si>
  <si>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</si>
  <si>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</si>
  <si>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</si>
  <si>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</si>
  <si>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</si>
  <si>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</si>
  <si>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</si>
  <si>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</si>
  <si>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</si>
  <si>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</si>
  <si>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</si>
  <si>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</si>
  <si>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</si>
  <si>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</si>
  <si>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</si>
  <si>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</si>
  <si>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</si>
  <si>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</si>
  <si>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</si>
  <si>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</si>
  <si>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</si>
  <si>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</si>
  <si>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</si>
  <si>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</si>
  <si>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</si>
  <si>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</si>
  <si>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</si>
  <si>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</si>
  <si>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</si>
  <si>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</si>
  <si>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</si>
  <si>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</si>
  <si>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</si>
  <si>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</si>
  <si>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</si>
  <si>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</si>
  <si>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</si>
  <si>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</si>
  <si>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</si>
  <si>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</si>
  <si>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</si>
  <si>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</si>
  <si>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</si>
  <si>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</si>
  <si>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</si>
  <si>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</si>
  <si>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</si>
  <si>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</si>
  <si>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</si>
  <si>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</si>
  <si>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</si>
  <si>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</si>
  <si>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</si>
  <si>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</si>
  <si>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</si>
  <si>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</si>
  <si>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</si>
  <si>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</si>
  <si>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</si>
  <si>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</si>
  <si>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</si>
  <si>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</si>
  <si>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</si>
  <si>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</si>
  <si>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</si>
  <si>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</si>
  <si>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</si>
  <si>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</si>
  <si>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</si>
  <si>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</si>
  <si>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</si>
  <si>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</si>
  <si>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</si>
  <si>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</si>
  <si>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</si>
  <si>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</si>
  <si>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</si>
  <si>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</si>
  <si>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</si>
  <si>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</si>
  <si>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</si>
  <si>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</si>
  <si>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</si>
  <si>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</si>
  <si>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</si>
  <si>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</si>
  <si>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</si>
  <si>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</si>
  <si>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</si>
  <si>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</si>
  <si>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</si>
  <si>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</si>
  <si>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</si>
  <si>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</si>
  <si>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</si>
  <si>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</si>
  <si>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</si>
  <si>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</si>
  <si>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</si>
  <si>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</si>
  <si>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</si>
  <si>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</si>
  <si>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</si>
  <si>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</si>
  <si>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</si>
  <si>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</si>
  <si>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</si>
  <si>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</si>
  <si>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</si>
  <si>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</si>
  <si>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</si>
  <si>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</si>
  <si>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</si>
  <si>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</si>
  <si>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</si>
  <si>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</si>
  <si>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</si>
  <si>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</si>
  <si>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</si>
  <si>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</si>
  <si>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</si>
  <si>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</si>
  <si>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</si>
  <si>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</si>
  <si>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</si>
  <si>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</si>
  <si>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</si>
  <si>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</si>
  <si>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</si>
  <si>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</si>
  <si>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</si>
  <si>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</si>
  <si>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</si>
  <si>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</si>
  <si>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</si>
  <si>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</si>
  <si>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</si>
  <si>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</si>
  <si>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</si>
  <si>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</si>
  <si>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</si>
  <si>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</si>
  <si>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</si>
  <si>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</si>
  <si>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</si>
  <si>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</si>
  <si>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</si>
  <si>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</si>
  <si>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</si>
  <si>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</si>
  <si>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</si>
  <si>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</si>
  <si>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</si>
  <si>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</si>
  <si>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</si>
  <si>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</si>
  <si>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</si>
  <si>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</si>
  <si>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</si>
  <si>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</si>
  <si>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</si>
  <si>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</si>
  <si>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</si>
  <si>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</si>
  <si>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</si>
  <si>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</si>
  <si>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</si>
  <si>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</si>
  <si>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</si>
  <si>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</si>
  <si>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</si>
  <si>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</si>
  <si>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</si>
  <si>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</si>
  <si>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</si>
  <si>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</si>
  <si>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</si>
  <si>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</si>
  <si>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</si>
  <si>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</si>
  <si>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</si>
  <si>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</si>
  <si>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</si>
  <si>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</si>
  <si>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</si>
  <si>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</si>
  <si>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</si>
  <si>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</si>
  <si>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</si>
  <si>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</si>
  <si>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</si>
  <si>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</si>
  <si>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</si>
  <si>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</si>
  <si>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</si>
  <si>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</si>
  <si>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</si>
  <si>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</si>
  <si>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</si>
  <si>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</si>
  <si>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</si>
  <si>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</si>
  <si>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</si>
  <si>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</si>
  <si>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</si>
  <si>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</si>
  <si>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</si>
  <si>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</si>
  <si>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</si>
  <si>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</si>
  <si>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</si>
  <si>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</si>
  <si>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</si>
  <si>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</si>
  <si>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</si>
  <si>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</si>
  <si>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</si>
  <si>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</si>
  <si>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</si>
  <si>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</si>
  <si>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</si>
  <si>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</si>
  <si>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</si>
  <si>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</si>
  <si>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</si>
  <si>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</si>
  <si>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</si>
  <si>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</si>
  <si>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</si>
  <si>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</si>
  <si>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</si>
  <si>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</si>
  <si>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</si>
  <si>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</si>
  <si>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</si>
  <si>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</si>
  <si>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</si>
  <si>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</si>
  <si>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</si>
  <si>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</si>
  <si>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</si>
  <si>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</si>
  <si>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</si>
  <si>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</si>
  <si>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</si>
  <si>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</si>
  <si>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</si>
  <si>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</si>
  <si>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</si>
  <si>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</si>
  <si>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</si>
  <si>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</si>
  <si>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</si>
  <si>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</si>
  <si>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</si>
  <si>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</si>
  <si>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</si>
  <si>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</si>
  <si>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</si>
  <si>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</si>
  <si>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</si>
  <si>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</si>
  <si>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</si>
  <si>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</si>
  <si>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</si>
  <si>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</si>
  <si>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</si>
  <si>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</si>
  <si>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</si>
  <si>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</si>
  <si>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</si>
  <si>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</si>
  <si>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</si>
  <si>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</si>
  <si>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</si>
  <si>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</si>
  <si>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</si>
  <si>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</si>
  <si>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</si>
  <si>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</si>
  <si>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</si>
  <si>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</si>
  <si>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</si>
  <si>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</si>
  <si>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</si>
  <si>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</si>
  <si>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</si>
  <si>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</si>
  <si>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</si>
  <si>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</si>
  <si>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</si>
  <si>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</si>
  <si>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</si>
  <si>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</si>
  <si>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</si>
  <si>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</si>
  <si>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</si>
  <si>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</si>
  <si>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</si>
  <si>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</si>
  <si>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</si>
  <si>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</si>
  <si>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</si>
  <si>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</si>
  <si>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</si>
  <si>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</si>
  <si>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</si>
  <si>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</si>
  <si>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</si>
  <si>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</si>
  <si>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</si>
  <si>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</si>
  <si>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</si>
  <si>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</si>
  <si>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</si>
  <si>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</si>
  <si>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</si>
  <si>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</si>
  <si>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</si>
  <si>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</si>
  <si>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</si>
  <si>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</si>
  <si>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</si>
  <si>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</si>
  <si>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</si>
  <si>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</si>
  <si>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</si>
  <si>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</si>
  <si>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</si>
  <si>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</si>
  <si>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</si>
  <si>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</si>
  <si>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</si>
  <si>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</si>
  <si>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</si>
  <si>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</si>
  <si>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</si>
  <si>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</si>
  <si>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</si>
  <si>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</si>
  <si>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</si>
  <si>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</si>
  <si>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</si>
  <si>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</si>
  <si>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</si>
  <si>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</si>
  <si>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</si>
  <si>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</si>
  <si>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</si>
  <si>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</si>
  <si>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</si>
  <si>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</si>
  <si>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</si>
  <si>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</si>
  <si>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</si>
  <si>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</si>
  <si>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</si>
  <si>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</si>
  <si>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</si>
  <si>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</si>
  <si>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</si>
  <si>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</si>
  <si>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</si>
  <si>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</si>
  <si>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</si>
  <si>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</si>
  <si>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</si>
  <si>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</si>
  <si>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</si>
  <si>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</si>
  <si>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</si>
  <si>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</si>
  <si>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</si>
  <si>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</si>
  <si>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</si>
  <si>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</si>
  <si>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</si>
  <si>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</si>
  <si>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</si>
  <si>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</si>
  <si>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</si>
  <si>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</si>
  <si>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</si>
  <si>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</si>
  <si>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</si>
  <si>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</si>
  <si>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</si>
  <si>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</si>
  <si>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</si>
  <si>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</si>
  <si>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</si>
  <si>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</si>
  <si>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</si>
  <si>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</si>
  <si>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</si>
  <si>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</si>
  <si>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</si>
  <si>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</si>
  <si>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</si>
  <si>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</si>
  <si>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</si>
  <si>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</si>
  <si>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</si>
  <si>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</si>
  <si>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</si>
  <si>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</si>
  <si>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</si>
  <si>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</si>
  <si>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</si>
  <si>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</si>
  <si>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</si>
  <si>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</si>
  <si>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</si>
  <si>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</si>
  <si>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</si>
  <si>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</si>
  <si>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</si>
  <si>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</si>
  <si>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</si>
  <si>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</si>
  <si>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</si>
  <si>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</si>
  <si>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</si>
  <si>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</si>
  <si>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</si>
  <si>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</si>
  <si>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</si>
  <si>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</si>
  <si>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</si>
  <si>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</si>
  <si>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</si>
  <si>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</si>
  <si>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</si>
  <si>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</si>
  <si>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</si>
  <si>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</si>
  <si>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</si>
  <si>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</si>
  <si>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</si>
  <si>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</si>
  <si>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</si>
  <si>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</si>
  <si>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</si>
  <si>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</si>
  <si>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</si>
  <si>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</si>
  <si>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</si>
  <si>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</si>
  <si>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</si>
  <si>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</si>
  <si>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</si>
  <si>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</si>
  <si>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</si>
  <si>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</si>
  <si>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</si>
  <si>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</si>
  <si>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</si>
  <si>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</si>
  <si>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</si>
  <si>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</si>
  <si>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</si>
  <si>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</si>
  <si>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</si>
  <si>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</si>
  <si>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</si>
  <si>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</si>
  <si>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</si>
  <si>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</si>
  <si>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</si>
  <si>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</si>
  <si>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</si>
  <si>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</si>
  <si>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</si>
  <si>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</si>
  <si>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</si>
  <si>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</si>
  <si>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</si>
  <si>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</si>
  <si>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</si>
  <si>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</si>
  <si>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</si>
  <si>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</si>
  <si>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</si>
  <si>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</si>
  <si>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</si>
  <si>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</si>
  <si>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</si>
  <si>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</si>
  <si>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</si>
  <si>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</si>
  <si>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</si>
  <si>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</si>
  <si>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</si>
  <si>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</si>
  <si>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</si>
  <si>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</si>
  <si>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</si>
  <si>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</si>
  <si>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</si>
  <si>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</si>
  <si>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</si>
  <si>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</si>
  <si>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</si>
  <si>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</si>
  <si>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</si>
  <si>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</si>
  <si>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</si>
  <si>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</si>
  <si>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</si>
  <si>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</si>
  <si>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</si>
  <si>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</si>
  <si>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</si>
  <si>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</si>
  <si>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</si>
  <si>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</si>
  <si>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</si>
  <si>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</si>
  <si>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</si>
  <si>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</si>
  <si>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</si>
  <si>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</si>
  <si>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</si>
  <si>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</si>
  <si>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</si>
  <si>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</si>
  <si>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</si>
  <si>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</si>
  <si>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</si>
  <si>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</si>
  <si>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</si>
  <si>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</si>
  <si>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</si>
  <si>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</si>
  <si>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</si>
  <si>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</si>
  <si>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</si>
  <si>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</si>
  <si>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</si>
  <si>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</si>
  <si>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</si>
  <si>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</si>
  <si>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</si>
  <si>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</si>
  <si>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</si>
  <si>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</si>
  <si>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</si>
  <si>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</si>
  <si>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</si>
  <si>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</si>
  <si>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</si>
  <si>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</si>
  <si>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</si>
  <si>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</si>
  <si>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</si>
  <si>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</si>
  <si>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</si>
  <si>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</si>
  <si>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</si>
  <si>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</si>
  <si>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</si>
  <si>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</si>
  <si>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</si>
  <si>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</si>
  <si>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</si>
  <si>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</si>
  <si>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</si>
  <si>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</si>
  <si>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</si>
  <si>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</si>
  <si>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</si>
  <si>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</si>
  <si>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</si>
  <si>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</si>
  <si>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</si>
  <si>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</si>
  <si>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</si>
  <si>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</si>
  <si>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</si>
  <si>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</si>
  <si>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</si>
  <si>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</si>
  <si>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</si>
  <si>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</si>
  <si>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</si>
  <si>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</si>
  <si>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</si>
  <si>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</si>
  <si>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</si>
  <si>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</si>
  <si>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</si>
  <si>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</si>
  <si>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</si>
  <si>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</si>
  <si>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</si>
  <si>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</si>
  <si>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</si>
  <si>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</si>
  <si>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</si>
  <si>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</si>
  <si>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</si>
  <si>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</si>
  <si>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</si>
  <si>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</si>
  <si>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</si>
  <si>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</si>
  <si>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</si>
  <si>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</si>
  <si>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</si>
  <si>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</si>
  <si>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</si>
  <si>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</si>
  <si>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</si>
  <si>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</si>
  <si>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</si>
  <si>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</si>
  <si>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</si>
  <si>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</si>
  <si>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</si>
  <si>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</si>
  <si>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</si>
  <si>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</si>
  <si>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</si>
  <si>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</si>
  <si>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</si>
  <si>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</si>
  <si>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</si>
  <si>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</si>
  <si>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</si>
  <si>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</si>
  <si>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</si>
  <si>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</si>
  <si>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</si>
  <si>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</si>
  <si>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</si>
  <si>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</si>
  <si>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</si>
  <si>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</si>
  <si>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</si>
  <si>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</si>
  <si>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</si>
  <si>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</si>
  <si>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</si>
  <si>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</si>
  <si>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</si>
  <si>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</si>
  <si>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</si>
  <si>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</si>
  <si>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</si>
  <si>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</si>
  <si>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</si>
  <si>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</si>
  <si>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</si>
  <si>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</si>
  <si>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</si>
  <si>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</si>
  <si>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</si>
  <si>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</si>
  <si>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</si>
  <si>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</si>
  <si>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</si>
  <si>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</si>
  <si>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</si>
  <si>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</si>
  <si>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</si>
  <si>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</si>
  <si>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</si>
  <si>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</si>
  <si>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</si>
  <si>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</si>
  <si>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</si>
  <si>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</si>
  <si>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</si>
  <si>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</si>
  <si>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</si>
  <si>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</si>
  <si>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</si>
  <si>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</si>
  <si>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</si>
  <si>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</si>
  <si>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</si>
  <si>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</si>
  <si>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</si>
  <si>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</si>
  <si>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</si>
  <si>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</si>
  <si>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</si>
  <si>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</si>
  <si>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</si>
  <si>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</si>
  <si>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</si>
  <si>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</si>
  <si>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</si>
  <si>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</si>
  <si>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</si>
  <si>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</si>
  <si>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</si>
  <si>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</si>
  <si>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</si>
  <si>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</si>
  <si>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</si>
  <si>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</si>
  <si>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</si>
  <si>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</si>
  <si>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</si>
  <si>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</si>
  <si>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</si>
  <si>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</si>
  <si>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</si>
  <si>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</si>
  <si>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</si>
  <si>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</si>
  <si>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</si>
  <si>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</si>
  <si>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</si>
  <si>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</si>
  <si>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</si>
  <si>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</si>
  <si>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</si>
  <si>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</si>
  <si>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</si>
  <si>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</si>
  <si>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</si>
  <si>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</si>
  <si>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</si>
  <si>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</si>
  <si>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</si>
  <si>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</si>
  <si>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</si>
  <si>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</si>
  <si>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</si>
  <si>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</si>
  <si>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</si>
  <si>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</si>
  <si>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</si>
  <si>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</si>
  <si>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</si>
  <si>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</si>
  <si>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</si>
  <si>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</si>
  <si>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</si>
  <si>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</si>
  <si>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</si>
  <si>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</si>
  <si>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</si>
  <si>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</si>
  <si>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</si>
  <si>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</si>
  <si>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</si>
  <si>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</si>
  <si>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</si>
  <si>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</si>
  <si>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</si>
  <si>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</si>
  <si>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</si>
  <si>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</si>
  <si>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</si>
  <si>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</si>
  <si>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</si>
  <si>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</si>
  <si>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</si>
  <si>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</si>
  <si>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</si>
  <si>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</si>
  <si>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</si>
  <si>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</si>
  <si>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</si>
  <si>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</si>
  <si>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</si>
  <si>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</si>
  <si>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</si>
  <si>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</si>
  <si>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</si>
  <si>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</si>
  <si>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</si>
  <si>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</si>
  <si>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</si>
  <si>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</si>
  <si>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</si>
  <si>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</si>
  <si>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</si>
  <si>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</si>
  <si>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</si>
  <si>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</si>
  <si>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</si>
  <si>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</si>
  <si>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</si>
  <si>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</si>
  <si>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</si>
  <si>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</si>
  <si>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</si>
  <si>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</si>
  <si>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</si>
  <si>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</si>
  <si>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</si>
  <si>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</si>
  <si>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</si>
  <si>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</si>
  <si>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</si>
  <si>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</si>
  <si>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</si>
  <si>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</si>
  <si>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</si>
  <si>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</si>
  <si>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</si>
  <si>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</si>
  <si>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</si>
  <si>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</si>
  <si>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</si>
  <si>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</si>
  <si>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</si>
  <si>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</si>
  <si>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</si>
  <si>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</si>
  <si>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</si>
  <si>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</si>
  <si>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</si>
  <si>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</si>
  <si>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</si>
  <si>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</si>
  <si>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</si>
  <si>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</si>
  <si>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</si>
  <si>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</si>
  <si>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</si>
  <si>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</si>
  <si>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</si>
  <si>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</si>
  <si>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</si>
  <si>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</si>
  <si>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</si>
  <si>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</si>
  <si>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</si>
  <si>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</si>
  <si>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</si>
  <si>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</si>
  <si>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</si>
  <si>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</si>
  <si>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</si>
  <si>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</si>
  <si>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</si>
  <si>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</si>
  <si>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</si>
  <si>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</si>
  <si>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</si>
  <si>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</si>
  <si>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</si>
  <si>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</si>
  <si>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</si>
  <si>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</si>
  <si>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</si>
  <si>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</si>
  <si>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</si>
  <si>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</si>
  <si>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</si>
  <si>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</si>
  <si>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</si>
  <si>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</si>
  <si>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</si>
  <si>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</si>
  <si>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</si>
  <si>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</si>
  <si>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</si>
  <si>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</si>
  <si>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</si>
  <si>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</si>
  <si>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</si>
  <si>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</si>
  <si>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</si>
  <si>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</si>
  <si>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</si>
  <si>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</si>
  <si>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</si>
  <si>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</si>
  <si>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</si>
  <si>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</si>
  <si>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</si>
  <si>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</si>
  <si>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</si>
  <si>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</si>
  <si>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</si>
  <si>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</si>
  <si>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</si>
  <si>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</si>
  <si>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</si>
  <si>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</si>
  <si>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</si>
  <si>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</si>
  <si>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</si>
  <si>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</si>
  <si>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</si>
  <si>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</si>
  <si>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</si>
  <si>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</si>
  <si>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</si>
  <si>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</si>
  <si>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</si>
  <si>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</si>
  <si>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</si>
  <si>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</si>
  <si>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</si>
  <si>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</si>
  <si>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</si>
  <si>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</si>
  <si>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</si>
  <si>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</si>
  <si>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</si>
  <si>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</si>
  <si>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</si>
  <si>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</si>
  <si>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</si>
  <si>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</si>
  <si>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</si>
  <si>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</si>
  <si>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</si>
  <si>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</si>
  <si>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</si>
  <si>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</si>
  <si>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</si>
  <si>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</si>
  <si>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</si>
  <si>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</si>
  <si>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</si>
  <si>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</si>
  <si>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</si>
  <si>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</si>
  <si>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</si>
  <si>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</si>
  <si>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</si>
  <si>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</si>
  <si>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</si>
  <si>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</si>
  <si>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</si>
  <si>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</si>
  <si>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</si>
  <si>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</si>
  <si>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</si>
  <si>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</si>
  <si>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</si>
  <si>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</si>
  <si>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</si>
  <si>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</si>
  <si>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</si>
  <si>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</si>
  <si>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</si>
  <si>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</si>
  <si>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</si>
  <si>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</si>
  <si>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</si>
  <si>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</si>
  <si>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</si>
  <si>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</si>
  <si>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</si>
  <si>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</si>
  <si>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</si>
  <si>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</si>
  <si>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</si>
  <si>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</si>
  <si>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</si>
  <si>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</si>
  <si>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</si>
  <si>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</si>
  <si>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</si>
  <si>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</si>
  <si>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</si>
  <si>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</si>
  <si>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</si>
  <si>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</si>
  <si>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</si>
  <si>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</si>
  <si>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</si>
  <si>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</si>
  <si>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</si>
  <si>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</si>
  <si>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</si>
  <si>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</si>
  <si>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</si>
  <si>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</si>
  <si>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</si>
  <si>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</si>
  <si>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</si>
  <si>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</si>
  <si>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</si>
  <si>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</si>
  <si>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</si>
  <si>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</si>
  <si>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</si>
  <si>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</si>
  <si>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</si>
  <si>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</si>
  <si>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</si>
  <si>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</si>
  <si>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</si>
  <si>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</si>
  <si>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</si>
  <si>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</si>
  <si>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</si>
  <si>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</si>
  <si>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</si>
  <si>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</si>
  <si>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</si>
  <si>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</si>
  <si>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</si>
  <si>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</si>
  <si>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</si>
  <si>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</si>
  <si>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</si>
  <si>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</si>
  <si>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</si>
  <si>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</si>
  <si>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</si>
  <si>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</si>
  <si>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</si>
  <si>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</si>
  <si>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</si>
  <si>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</si>
  <si>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</si>
  <si>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</si>
  <si>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</si>
  <si>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</si>
  <si>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</si>
  <si>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</si>
  <si>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</si>
  <si>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</si>
  <si>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</si>
  <si>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</si>
  <si>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</si>
  <si>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</si>
  <si>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</si>
  <si>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</si>
  <si>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</si>
  <si>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</si>
  <si>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</si>
  <si>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</si>
  <si>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</si>
  <si>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</si>
  <si>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</si>
  <si>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</si>
  <si>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</si>
  <si>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</si>
  <si>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</si>
  <si>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</si>
  <si>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</si>
  <si>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</si>
  <si>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</si>
  <si>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</si>
  <si>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</si>
  <si>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</si>
  <si>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</si>
  <si>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</si>
  <si>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</si>
  <si>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</si>
  <si>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</si>
  <si>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</si>
  <si>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</si>
  <si>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</si>
  <si>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</si>
  <si>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</si>
  <si>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</si>
  <si>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</si>
  <si>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</si>
  <si>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</si>
  <si>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</si>
  <si>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</si>
  <si>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</si>
  <si>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</si>
  <si>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</si>
  <si>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</si>
  <si>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</si>
  <si>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</si>
  <si>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</si>
  <si>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</si>
  <si>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</si>
  <si>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</si>
  <si>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</si>
  <si>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</si>
  <si>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</si>
  <si>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</si>
  <si>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</si>
  <si>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</si>
  <si>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</si>
  <si>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</si>
  <si>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</si>
  <si>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</si>
  <si>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</si>
  <si>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</si>
  <si>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</si>
  <si>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</si>
  <si>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</si>
  <si>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</si>
  <si>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</si>
  <si>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</si>
  <si>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</si>
  <si>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</si>
  <si>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</si>
  <si>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</si>
  <si>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</si>
  <si>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</si>
  <si>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</si>
  <si>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</si>
  <si>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</si>
  <si>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</si>
  <si>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</si>
  <si>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</si>
  <si>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</si>
  <si>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</si>
  <si>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</si>
  <si>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</si>
  <si>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</si>
  <si>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</si>
  <si>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</si>
  <si>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</si>
  <si>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</si>
  <si>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</si>
  <si>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</si>
  <si>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</si>
  <si>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</si>
  <si>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</si>
  <si>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</si>
  <si>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</si>
  <si>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</si>
  <si>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</si>
  <si>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</si>
  <si>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</si>
  <si>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</si>
  <si>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</si>
  <si>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</si>
  <si>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</si>
  <si>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</si>
  <si>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</si>
  <si>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</si>
  <si>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</si>
  <si>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</si>
  <si>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</si>
  <si>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</si>
  <si>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</si>
  <si>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</si>
  <si>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</si>
  <si>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</si>
  <si>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</si>
  <si>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</si>
  <si>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</si>
  <si>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</si>
  <si>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</si>
  <si>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</si>
  <si>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</si>
  <si>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</si>
  <si>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</si>
  <si>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</si>
  <si>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</si>
  <si>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</si>
  <si>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</si>
  <si>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</si>
  <si>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</si>
  <si>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</si>
  <si>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</si>
  <si>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</si>
  <si>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</si>
  <si>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</si>
  <si>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</si>
  <si>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</si>
  <si>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</si>
  <si>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</si>
  <si>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</si>
  <si>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</si>
  <si>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</si>
  <si>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</si>
  <si>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</si>
  <si>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</si>
  <si>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</si>
  <si>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</si>
  <si>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</si>
  <si>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</si>
  <si>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</si>
  <si>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</si>
  <si>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</si>
  <si>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</si>
  <si>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</si>
  <si>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</si>
  <si>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</si>
  <si>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</si>
  <si>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</si>
  <si>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</si>
  <si>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</si>
  <si>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</si>
  <si>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</si>
  <si>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</si>
  <si>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</si>
  <si>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</si>
  <si>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</si>
  <si>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</si>
  <si>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</si>
  <si>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</si>
  <si>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</si>
  <si>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</si>
  <si>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</si>
  <si>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</si>
  <si>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</si>
  <si>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</si>
  <si>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</si>
  <si>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</si>
  <si>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</si>
  <si>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</si>
  <si>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</si>
  <si>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</si>
  <si>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</si>
  <si>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</si>
  <si>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</si>
  <si>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</si>
  <si>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</si>
  <si>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</si>
  <si>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</si>
  <si>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</si>
  <si>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</si>
  <si>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</si>
  <si>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</si>
  <si>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</si>
  <si>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</si>
  <si>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</si>
  <si>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</si>
  <si>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</si>
  <si>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</si>
  <si>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</si>
  <si>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</si>
  <si>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</si>
  <si>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</si>
  <si>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</si>
  <si>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</si>
  <si>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</si>
  <si>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</si>
  <si>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</si>
  <si>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</si>
  <si>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</si>
  <si>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</si>
  <si>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</si>
  <si>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</si>
  <si>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</si>
  <si>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</si>
  <si>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</si>
  <si>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</si>
  <si>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</si>
  <si>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</si>
  <si>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</si>
  <si>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</si>
  <si>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</si>
  <si>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</si>
  <si>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</si>
  <si>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</si>
  <si>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</si>
  <si>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</si>
  <si>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</si>
  <si>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</si>
  <si>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</si>
  <si>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</si>
  <si>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</si>
  <si>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</si>
  <si>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</si>
  <si>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</si>
  <si>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</si>
  <si>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</si>
  <si>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</si>
  <si>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</si>
  <si>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</si>
  <si>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</si>
  <si>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</si>
  <si>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</si>
  <si>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</si>
  <si>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</si>
  <si>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</si>
  <si>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</si>
  <si>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</si>
  <si>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</si>
  <si>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</si>
  <si>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</si>
  <si>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</si>
  <si>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</si>
  <si>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</si>
  <si>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</si>
  <si>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</si>
  <si>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</si>
  <si>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</si>
  <si>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</si>
  <si>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</si>
  <si>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</si>
  <si>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</si>
  <si>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</si>
  <si>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</si>
  <si>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</si>
  <si>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</si>
  <si>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</si>
  <si>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</si>
  <si>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</si>
  <si>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</si>
  <si>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</si>
  <si>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</si>
  <si>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</si>
  <si>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</si>
  <si>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</si>
  <si>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</si>
  <si>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</si>
  <si>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</si>
  <si>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</si>
  <si>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</si>
  <si>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</si>
  <si>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</si>
  <si>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</si>
  <si>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</si>
  <si>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</si>
  <si>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</si>
  <si>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</si>
  <si>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</si>
  <si>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</si>
  <si>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</si>
  <si>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</si>
  <si>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</si>
  <si>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</si>
  <si>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</si>
  <si>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</si>
  <si>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</si>
  <si>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</si>
  <si>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</si>
  <si>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</si>
  <si>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</si>
  <si>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</si>
  <si>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</si>
  <si>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</si>
  <si>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</si>
  <si>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</si>
  <si>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</si>
  <si>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</si>
  <si>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</si>
  <si>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</si>
  <si>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</si>
  <si>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</si>
  <si>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</si>
  <si>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</si>
  <si>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</si>
  <si>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</si>
  <si>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</si>
  <si>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</si>
  <si>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</si>
  <si>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</si>
  <si>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</si>
  <si>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</si>
  <si>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</si>
  <si>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</si>
  <si>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</si>
  <si>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</si>
  <si>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</si>
  <si>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</si>
  <si>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</si>
  <si>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</si>
  <si>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</si>
  <si>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</si>
  <si>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</si>
  <si>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</si>
  <si>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</si>
  <si>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</si>
  <si>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</si>
  <si>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</si>
  <si>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</si>
  <si>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</si>
  <si>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</si>
  <si>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</si>
  <si>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</si>
  <si>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</si>
  <si>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</si>
  <si>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</si>
  <si>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</si>
  <si>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</si>
  <si>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</si>
  <si>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</si>
  <si>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</si>
  <si>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</si>
  <si>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</si>
  <si>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</si>
  <si>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</si>
  <si>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</si>
  <si>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</si>
  <si>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</si>
  <si>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</si>
  <si>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</si>
  <si>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</si>
  <si>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</si>
  <si>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</si>
  <si>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</si>
  <si>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</si>
  <si>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</si>
  <si>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</si>
  <si>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</si>
  <si>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</si>
  <si>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</si>
  <si>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</si>
  <si>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</si>
  <si>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</si>
  <si>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</si>
  <si>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</si>
  <si>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</si>
  <si>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</si>
  <si>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</si>
  <si>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</si>
  <si>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</si>
  <si>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</si>
  <si>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</si>
  <si>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</si>
  <si>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</si>
  <si>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</si>
  <si>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</si>
  <si>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</si>
  <si>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</si>
  <si>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</si>
  <si>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</si>
  <si>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</si>
  <si>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</si>
  <si>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</si>
  <si>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</si>
  <si>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</si>
  <si>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</si>
  <si>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</si>
  <si>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</si>
  <si>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</si>
  <si>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</si>
  <si>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</si>
  <si>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</si>
  <si>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</si>
  <si>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</si>
  <si>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</si>
  <si>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</si>
  <si>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</si>
  <si>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</si>
  <si>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</si>
  <si>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</si>
  <si>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</si>
  <si>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</si>
  <si>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</si>
  <si>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</si>
  <si>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</si>
  <si>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</si>
  <si>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</si>
  <si>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</si>
  <si>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</si>
  <si>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</si>
  <si>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</si>
  <si>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</si>
  <si>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</si>
  <si>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</si>
  <si>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</si>
  <si>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</si>
  <si>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</si>
  <si>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</si>
  <si>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</si>
  <si>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</si>
  <si>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</si>
  <si>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</si>
  <si>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</si>
  <si>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</si>
  <si>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</si>
  <si>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</si>
  <si>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</si>
  <si>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</si>
  <si>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</si>
  <si>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</si>
  <si>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</si>
  <si>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</si>
  <si>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</si>
  <si>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</si>
  <si>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</si>
  <si>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</si>
  <si>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</si>
  <si>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</si>
  <si>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</si>
  <si>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</si>
  <si>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</si>
  <si>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</si>
  <si>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</si>
  <si>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</si>
  <si>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</si>
  <si>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</si>
  <si>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</si>
  <si>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</si>
  <si>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</si>
  <si>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</si>
  <si>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</si>
  <si>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</si>
  <si>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</si>
  <si>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</si>
  <si>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</si>
  <si>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</si>
  <si>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</si>
  <si>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</si>
  <si>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</si>
  <si>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</si>
  <si>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</si>
  <si>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</si>
  <si>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</si>
  <si>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</si>
  <si>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</si>
  <si>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</si>
  <si>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</si>
  <si>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</si>
  <si>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</si>
  <si>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</si>
  <si>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</si>
  <si>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</si>
  <si>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</si>
  <si>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</si>
  <si>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</si>
  <si>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</si>
  <si>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</si>
  <si>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</si>
  <si>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</si>
  <si>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</si>
  <si>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</si>
  <si>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</si>
  <si>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</si>
  <si>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</si>
  <si>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</si>
  <si>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</si>
  <si>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</si>
  <si>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</si>
  <si>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</si>
  <si>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</si>
  <si>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</si>
  <si>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</si>
  <si>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</si>
  <si>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</si>
  <si>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</si>
  <si>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</si>
  <si>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</si>
  <si>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</si>
  <si>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</si>
  <si>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</si>
  <si>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</si>
  <si>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</si>
  <si>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</si>
  <si>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</si>
  <si>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</si>
  <si>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</si>
  <si>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</si>
  <si>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</si>
  <si>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</si>
  <si>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</si>
  <si>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</si>
  <si>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</si>
  <si>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</si>
  <si>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</si>
  <si>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</si>
  <si>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</si>
  <si>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</si>
  <si>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</si>
  <si>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</si>
  <si>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</si>
  <si>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</si>
  <si>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</si>
  <si>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</si>
  <si>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</si>
  <si>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</si>
  <si>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</si>
  <si>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</si>
  <si>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</si>
  <si>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</si>
  <si>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</si>
  <si>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</si>
  <si>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</si>
  <si>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</si>
  <si>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</si>
  <si>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</si>
  <si>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</si>
  <si>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</si>
  <si>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</si>
  <si>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</si>
  <si>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</si>
  <si>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</si>
  <si>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</si>
  <si>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</si>
  <si>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</si>
  <si>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</si>
  <si>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</si>
  <si>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</si>
  <si>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</si>
  <si>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</si>
  <si>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</si>
  <si>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</si>
  <si>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</si>
  <si>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</si>
  <si>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</si>
  <si>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</si>
  <si>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</si>
  <si>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</si>
  <si>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</si>
  <si>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</si>
  <si>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</si>
  <si>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</si>
  <si>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</si>
  <si>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</si>
  <si>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</si>
  <si>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</si>
  <si>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</si>
  <si>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</si>
  <si>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</si>
  <si>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</si>
  <si>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</si>
  <si>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</si>
  <si>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</si>
  <si>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</si>
  <si>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</si>
  <si>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</si>
  <si>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</si>
  <si>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</si>
  <si>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</si>
  <si>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</si>
  <si>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</si>
  <si>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</si>
  <si>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</si>
  <si>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</si>
  <si>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</si>
  <si>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</si>
  <si>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</si>
  <si>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</si>
  <si>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</si>
  <si>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</si>
  <si>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</si>
  <si>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</si>
  <si>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</si>
  <si>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</si>
  <si>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</si>
  <si>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</si>
  <si>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</si>
  <si>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</si>
  <si>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</si>
  <si>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</si>
  <si>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</si>
  <si>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</si>
  <si>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</si>
  <si>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</si>
  <si>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</si>
  <si>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</si>
  <si>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</si>
  <si>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</si>
  <si>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</si>
  <si>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</si>
  <si>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</si>
  <si>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</si>
  <si>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</si>
  <si>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</si>
  <si>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</si>
  <si>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</si>
  <si>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</si>
  <si>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</si>
  <si>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</si>
  <si>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</si>
  <si>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</si>
  <si>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</si>
  <si>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</si>
  <si>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</si>
  <si>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</si>
  <si>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</si>
  <si>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</si>
  <si>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</si>
  <si>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</si>
  <si>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</si>
  <si>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</si>
  <si>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</si>
  <si>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</si>
  <si>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</si>
  <si>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</si>
  <si>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</si>
  <si>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</si>
  <si>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</si>
  <si>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</si>
  <si>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</si>
  <si>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</si>
  <si>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</si>
  <si>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</si>
  <si>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</si>
  <si>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</si>
  <si>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</si>
  <si>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</si>
  <si>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</si>
  <si>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</si>
  <si>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</si>
  <si>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</si>
  <si>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</si>
  <si>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</si>
  <si>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</si>
  <si>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</si>
  <si>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</si>
  <si>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</si>
  <si>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</si>
  <si>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</si>
  <si>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</si>
  <si>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</si>
  <si>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</si>
  <si>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</si>
  <si>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</si>
  <si>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</si>
  <si>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</si>
  <si>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</si>
  <si>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</si>
  <si>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</si>
  <si>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</si>
  <si>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</si>
  <si>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</si>
  <si>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</si>
  <si>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</si>
  <si>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</si>
  <si>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</si>
  <si>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</si>
  <si>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</si>
  <si>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</si>
  <si>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</si>
  <si>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</si>
  <si>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</si>
  <si>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</si>
  <si>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</si>
  <si>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</si>
  <si>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</si>
  <si>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</si>
  <si>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</si>
  <si>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</si>
  <si>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</si>
  <si>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</si>
  <si>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</si>
  <si>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</si>
  <si>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</si>
  <si>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</si>
  <si>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</si>
  <si>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</si>
  <si>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</si>
  <si>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</si>
  <si>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</si>
  <si>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</si>
  <si>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</si>
  <si>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</si>
  <si>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</si>
  <si>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</si>
  <si>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</si>
  <si>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</si>
  <si>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</si>
  <si>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</si>
  <si>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</si>
  <si>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</si>
  <si>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</si>
  <si>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</si>
  <si>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</si>
  <si>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</si>
  <si>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</si>
  <si>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</si>
  <si>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</si>
  <si>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</si>
  <si>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</si>
  <si>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</si>
  <si>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</si>
  <si>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</si>
  <si>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</si>
  <si>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</si>
  <si>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</si>
  <si>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</si>
  <si>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</si>
  <si>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</si>
  <si>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</si>
  <si>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</si>
  <si>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</si>
  <si>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</si>
  <si>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</si>
  <si>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</si>
  <si>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</si>
  <si>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</si>
  <si>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</si>
  <si>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</si>
  <si>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</si>
  <si>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</si>
  <si>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</si>
  <si>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</si>
  <si>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</si>
  <si>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</si>
  <si>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</si>
  <si>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</si>
  <si>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</si>
  <si>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</si>
  <si>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</si>
  <si>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</si>
  <si>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</si>
  <si>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</si>
  <si>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</si>
  <si>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</si>
  <si>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</si>
  <si>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</si>
  <si>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</si>
  <si>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</si>
  <si>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</si>
  <si>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</si>
  <si>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</si>
  <si>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</si>
  <si>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</si>
  <si>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</si>
  <si>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</si>
  <si>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</si>
  <si>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</si>
  <si>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</si>
  <si>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</si>
  <si>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</si>
  <si>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</si>
  <si>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</si>
  <si>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</si>
  <si>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</si>
  <si>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</si>
  <si>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</si>
  <si>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</si>
  <si>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</si>
  <si>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</si>
  <si>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</si>
  <si>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</si>
  <si>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</si>
  <si>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</si>
  <si>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</si>
  <si>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</si>
  <si>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</si>
  <si>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</si>
  <si>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</si>
  <si>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</si>
  <si>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</si>
  <si>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</si>
  <si>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</si>
  <si>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</si>
  <si>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</si>
  <si>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</si>
  <si>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</si>
  <si>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</si>
  <si>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</si>
  <si>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</si>
  <si>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</si>
  <si>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</si>
  <si>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</si>
  <si>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</si>
  <si>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</si>
  <si>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</si>
  <si>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</si>
  <si>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</si>
  <si>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</si>
  <si>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</si>
  <si>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</si>
  <si>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</si>
  <si>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</si>
  <si>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</si>
  <si>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</si>
  <si>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</si>
  <si>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</si>
  <si>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</si>
  <si>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</si>
  <si>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</si>
  <si>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</si>
  <si>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</si>
  <si>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</si>
  <si>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</si>
  <si>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</si>
  <si>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</si>
  <si>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</si>
  <si>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</si>
  <si>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</si>
  <si>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</si>
  <si>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</si>
  <si>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</si>
  <si>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</si>
  <si>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</si>
  <si>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</si>
  <si>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</si>
  <si>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</si>
  <si>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</si>
  <si>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</si>
  <si>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</si>
  <si>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</si>
  <si>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</si>
  <si>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</si>
  <si>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</si>
  <si>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</si>
  <si>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</si>
  <si>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</si>
  <si>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</si>
  <si>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</si>
  <si>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</si>
  <si>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</si>
  <si>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</si>
  <si>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</si>
  <si>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</si>
  <si>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</si>
  <si>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</si>
  <si>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</si>
  <si>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</si>
  <si>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</si>
  <si>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</si>
  <si>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</si>
  <si>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</si>
  <si>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</si>
  <si>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</si>
  <si>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</si>
  <si>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</si>
  <si>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</si>
  <si>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</si>
  <si>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</si>
  <si>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</si>
  <si>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</si>
  <si>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</si>
  <si>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</si>
  <si>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</si>
  <si>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</si>
  <si>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</si>
  <si>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</si>
  <si>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</si>
  <si>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</si>
  <si>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</si>
  <si>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</si>
  <si>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</si>
  <si>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</si>
  <si>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</si>
  <si>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</si>
  <si>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</si>
  <si>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</si>
  <si>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</si>
  <si>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</si>
  <si>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</si>
  <si>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</si>
  <si>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</si>
  <si>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</si>
  <si>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</si>
  <si>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</si>
  <si>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</si>
  <si>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</si>
  <si>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</si>
  <si>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</si>
  <si>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</si>
  <si>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</si>
  <si>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</si>
  <si>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</si>
  <si>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</si>
  <si>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</si>
  <si>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</si>
  <si>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</si>
  <si>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</si>
  <si>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</si>
  <si>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</si>
  <si>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</si>
  <si>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</si>
  <si>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</si>
  <si>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</si>
  <si>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</si>
  <si>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</si>
  <si>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</si>
  <si>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</si>
  <si>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</si>
  <si>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</si>
  <si>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</si>
  <si>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</si>
  <si>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</si>
  <si>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</si>
  <si>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</si>
  <si>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</si>
  <si>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</si>
  <si>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</si>
  <si>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</si>
  <si>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</si>
  <si>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</si>
  <si>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</si>
  <si>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</si>
  <si>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</si>
  <si>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</si>
  <si>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</si>
  <si>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</si>
  <si>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</si>
  <si>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</si>
  <si>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</si>
  <si>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</si>
  <si>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</si>
  <si>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</si>
  <si>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</si>
  <si>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</si>
  <si>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</si>
  <si>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</si>
  <si>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</si>
  <si>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</si>
  <si>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</si>
  <si>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</si>
  <si>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</si>
  <si>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</si>
  <si>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</si>
  <si>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</si>
  <si>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</si>
  <si>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</si>
  <si>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</si>
  <si>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</si>
  <si>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</si>
  <si>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</si>
  <si>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</si>
  <si>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</si>
  <si>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</si>
  <si>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</si>
  <si>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</si>
  <si>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</si>
  <si>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</si>
  <si>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</si>
  <si>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</si>
  <si>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</si>
  <si>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</si>
  <si>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</si>
  <si>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</si>
  <si>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</si>
  <si>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</si>
  <si>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</si>
  <si>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</si>
  <si>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</si>
  <si>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</si>
  <si>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</si>
  <si>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</si>
  <si>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</si>
  <si>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</si>
  <si>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</si>
  <si>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</si>
  <si>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</si>
  <si>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</si>
  <si>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</si>
  <si>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</si>
  <si>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</si>
  <si>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</si>
  <si>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</si>
  <si>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</si>
  <si>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</si>
  <si>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</si>
  <si>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</si>
  <si>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</si>
  <si>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</si>
  <si>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</si>
  <si>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</si>
  <si>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</si>
  <si>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</si>
  <si>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</si>
  <si>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</si>
  <si>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</si>
  <si>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</si>
  <si>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</si>
  <si>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</si>
  <si>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</si>
  <si>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</si>
  <si>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</si>
  <si>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</si>
  <si>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</si>
  <si>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</si>
  <si>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</si>
  <si>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</si>
  <si>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</si>
  <si>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</si>
  <si>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</si>
  <si>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</si>
  <si>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</si>
  <si>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</si>
  <si>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</si>
  <si>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</si>
  <si>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</si>
  <si>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</si>
  <si>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</si>
  <si>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</si>
  <si>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</si>
  <si>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</si>
  <si>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</si>
  <si>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</si>
  <si>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</si>
  <si>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</si>
  <si>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</si>
  <si>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</si>
  <si>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</si>
  <si>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</si>
  <si>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</si>
  <si>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</si>
  <si>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</si>
  <si>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</si>
  <si>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</si>
  <si>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</si>
  <si>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</si>
  <si>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</si>
  <si>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</si>
  <si>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</si>
  <si>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</si>
  <si>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</si>
  <si>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</si>
  <si>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</si>
  <si>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</si>
  <si>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</si>
  <si>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</si>
  <si>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</si>
  <si>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</si>
  <si>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</si>
  <si>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</si>
  <si>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</si>
  <si>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</si>
  <si>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</si>
  <si>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</si>
  <si>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</si>
  <si>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</si>
  <si>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</si>
  <si>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</si>
  <si>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</si>
  <si>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</si>
  <si>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</si>
  <si>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</si>
  <si>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</si>
  <si>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</si>
  <si>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</si>
  <si>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</si>
  <si>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</si>
  <si>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</si>
  <si>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</si>
  <si>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</si>
  <si>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</si>
  <si>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</si>
  <si>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</si>
  <si>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</si>
  <si>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</si>
  <si>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</si>
  <si>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</si>
  <si>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</si>
  <si>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</si>
  <si>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</si>
  <si>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</si>
  <si>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</si>
  <si>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</si>
  <si>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</si>
  <si>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</si>
  <si>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</si>
  <si>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</si>
  <si>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</si>
  <si>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</si>
  <si>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</si>
  <si>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</si>
  <si>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</si>
  <si>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</si>
  <si>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</si>
  <si>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</si>
  <si>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</si>
  <si>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</si>
  <si>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</si>
  <si>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</si>
  <si>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</si>
  <si>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</si>
  <si>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</si>
  <si>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</si>
  <si>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</si>
  <si>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</si>
  <si>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</si>
  <si>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</si>
  <si>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</si>
  <si>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</si>
  <si>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</si>
  <si>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</si>
  <si>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</si>
  <si>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</si>
  <si>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</si>
  <si>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</si>
  <si>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</si>
  <si>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</si>
  <si>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</si>
  <si>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</si>
  <si>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</si>
  <si>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</si>
  <si>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</si>
  <si>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</si>
  <si>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</si>
  <si>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</si>
  <si>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</si>
  <si>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</si>
  <si>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</si>
  <si>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</si>
  <si>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</si>
  <si>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</si>
  <si>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</si>
  <si>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</si>
  <si>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</si>
  <si>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</si>
  <si>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</si>
  <si>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</si>
  <si>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</si>
  <si>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</si>
  <si>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</si>
  <si>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</si>
  <si>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</si>
  <si>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</si>
  <si>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</si>
  <si>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</si>
  <si>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</si>
  <si>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</si>
  <si>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</si>
  <si>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</si>
  <si>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</si>
  <si>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</si>
  <si>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</si>
  <si>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</si>
  <si>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</si>
  <si>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</si>
  <si>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</si>
  <si>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</si>
  <si>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</si>
  <si>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</si>
  <si>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</si>
  <si>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</si>
  <si>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</si>
  <si>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</si>
  <si>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</si>
  <si>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</si>
  <si>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</si>
  <si>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</si>
  <si>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</si>
  <si>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</si>
  <si>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</si>
  <si>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</si>
  <si>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</si>
  <si>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</si>
  <si>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</si>
  <si>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</si>
  <si>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</si>
  <si>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</si>
  <si>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</si>
  <si>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</si>
  <si>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</si>
  <si>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</si>
  <si>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</si>
  <si>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</si>
  <si>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</si>
  <si>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</si>
  <si>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</si>
  <si>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</si>
  <si>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</si>
  <si>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</si>
  <si>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</si>
  <si>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</si>
  <si>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</si>
  <si>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</si>
  <si>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</si>
  <si>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</si>
  <si>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</si>
  <si>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</si>
  <si>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</si>
  <si>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</si>
  <si>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</si>
  <si>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</si>
  <si>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</si>
  <si>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</si>
  <si>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</si>
  <si>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</si>
  <si>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</si>
  <si>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</si>
  <si>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</si>
  <si>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</si>
  <si>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</si>
  <si>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</si>
  <si>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</si>
  <si>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</si>
  <si>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</si>
  <si>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</si>
  <si>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</si>
  <si>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</si>
  <si>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</si>
  <si>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</si>
  <si>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</si>
  <si>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</si>
  <si>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</si>
  <si>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</si>
  <si>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</si>
  <si>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</si>
  <si>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</si>
  <si>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</si>
  <si>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</si>
  <si>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</si>
  <si>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</si>
  <si>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</si>
  <si>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</si>
  <si>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</si>
  <si>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</si>
  <si>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</si>
  <si>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</si>
  <si>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</si>
  <si>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</si>
  <si>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</si>
  <si>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</si>
  <si>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</si>
  <si>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</si>
  <si>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</si>
  <si>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</si>
  <si>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</si>
  <si>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</si>
  <si>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</si>
  <si>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</si>
  <si>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</si>
  <si>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</si>
  <si>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</si>
  <si>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</si>
  <si>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</si>
  <si>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</si>
  <si>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</si>
  <si>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</si>
  <si>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</si>
  <si>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</si>
  <si>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</si>
  <si>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</si>
  <si>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</si>
  <si>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</si>
  <si>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</si>
  <si>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</si>
  <si>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</si>
  <si>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</si>
  <si>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</si>
  <si>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</si>
  <si>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</si>
  <si>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</si>
  <si>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</si>
  <si>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</si>
  <si>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</si>
  <si>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</si>
  <si>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</si>
  <si>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</si>
  <si>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</si>
  <si>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</si>
  <si>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</si>
  <si>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</si>
  <si>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</si>
  <si>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</si>
  <si>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</si>
  <si>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</si>
  <si>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</si>
  <si>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</si>
  <si>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</si>
  <si>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</si>
  <si>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</si>
  <si>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</si>
  <si>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</si>
  <si>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</si>
  <si>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</si>
  <si>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</si>
  <si>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</si>
  <si>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</si>
  <si>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</si>
  <si>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</si>
  <si>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</si>
  <si>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</si>
  <si>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</si>
  <si>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</si>
  <si>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</si>
  <si>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</si>
  <si>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</si>
  <si>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</si>
  <si>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</si>
  <si>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</si>
  <si>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</si>
  <si>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</si>
  <si>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</si>
  <si>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</si>
  <si>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</si>
  <si>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</si>
  <si>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</si>
  <si>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</si>
  <si>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</si>
  <si>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</si>
  <si>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</si>
  <si>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</si>
  <si>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</si>
  <si>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</si>
  <si>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</si>
  <si>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</si>
  <si>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</si>
  <si>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</si>
  <si>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</si>
  <si>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</si>
  <si>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</si>
  <si>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</si>
  <si>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</si>
  <si>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</si>
  <si>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</si>
  <si>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</si>
  <si>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</si>
  <si>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</si>
  <si>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</si>
  <si>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</si>
  <si>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</si>
  <si>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</si>
  <si>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</si>
  <si>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</si>
  <si>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</si>
  <si>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</si>
  <si>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</si>
  <si>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</si>
  <si>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</si>
  <si>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</si>
  <si>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</si>
  <si>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</si>
  <si>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</si>
  <si>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</si>
  <si>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</si>
  <si>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</si>
  <si>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</si>
  <si>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</si>
  <si>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</si>
  <si>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</si>
  <si>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</si>
  <si>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</si>
  <si>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</si>
  <si>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</si>
  <si>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</si>
  <si>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</si>
  <si>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</si>
  <si>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</si>
  <si>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</si>
  <si>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</si>
  <si>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</si>
  <si>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</si>
  <si>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</si>
  <si>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</si>
  <si>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</si>
  <si>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</si>
  <si>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</si>
  <si>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</si>
  <si>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</si>
  <si>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</si>
  <si>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</si>
  <si>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</si>
  <si>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</si>
  <si>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</si>
  <si>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</si>
  <si>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</si>
  <si>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</si>
  <si>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</si>
  <si>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</si>
  <si>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</si>
  <si>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</si>
  <si>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</si>
  <si>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</si>
  <si>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</si>
  <si>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</si>
  <si>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</si>
  <si>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</si>
  <si>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</si>
  <si>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</si>
  <si>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</si>
  <si>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</si>
  <si>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</si>
  <si>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</si>
  <si>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</si>
  <si>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</si>
  <si>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</si>
  <si>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</si>
  <si>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</si>
  <si>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</si>
  <si>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</si>
  <si>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</si>
  <si>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</si>
  <si>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</si>
  <si>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</si>
  <si>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</si>
  <si>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</si>
  <si>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</si>
  <si>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</si>
  <si>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</si>
  <si>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</si>
  <si>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</si>
  <si>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</si>
  <si>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</si>
  <si>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</si>
  <si>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</si>
  <si>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</si>
  <si>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</si>
  <si>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</si>
  <si>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</si>
  <si>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</si>
  <si>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</si>
  <si>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</si>
  <si>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</si>
  <si>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</si>
  <si>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</si>
  <si>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</si>
  <si>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</si>
  <si>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</si>
  <si>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</si>
  <si>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</si>
  <si>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</si>
  <si>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</si>
  <si>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</si>
  <si>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</si>
  <si>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</si>
  <si>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</si>
  <si>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</si>
  <si>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</si>
  <si>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</si>
  <si>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</si>
  <si>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</si>
  <si>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</si>
  <si>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</si>
  <si>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</si>
  <si>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</si>
  <si>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</si>
  <si>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</si>
  <si>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</si>
  <si>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</si>
  <si>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</si>
  <si>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</si>
  <si>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</si>
  <si>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</si>
  <si>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</si>
  <si>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</si>
  <si>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</si>
  <si>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</si>
  <si>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</si>
  <si>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</si>
  <si>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</si>
  <si>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</si>
  <si>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</si>
  <si>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</si>
  <si>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</si>
  <si>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</si>
  <si>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</si>
  <si>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</si>
  <si>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</si>
  <si>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</si>
  <si>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</si>
  <si>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</si>
  <si>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</si>
  <si>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</si>
  <si>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</si>
  <si>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</si>
  <si>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</si>
  <si>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</si>
  <si>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</si>
  <si>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</si>
  <si>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</si>
  <si>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</si>
  <si>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</si>
  <si>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</si>
  <si>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</si>
  <si>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</si>
  <si>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</si>
  <si>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</si>
  <si>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</si>
  <si>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</si>
  <si>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</si>
  <si>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</si>
  <si>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</si>
  <si>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</si>
  <si>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</si>
  <si>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</si>
  <si>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</si>
  <si>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</si>
  <si>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</si>
  <si>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</si>
  <si>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</si>
  <si>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</si>
  <si>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</si>
  <si>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</si>
  <si>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</si>
  <si>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</si>
  <si>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</si>
  <si>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</si>
  <si>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</si>
  <si>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</si>
  <si>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</si>
  <si>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</si>
  <si>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</si>
  <si>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</si>
  <si>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</si>
  <si>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</si>
  <si>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</si>
  <si>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</si>
  <si>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</si>
  <si>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</si>
  <si>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</si>
  <si>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</si>
  <si>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</si>
  <si>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</si>
  <si>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</si>
  <si>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</si>
  <si>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</si>
  <si>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</si>
  <si>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</si>
  <si>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</si>
  <si>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</si>
  <si>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</si>
  <si>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</si>
  <si>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</si>
  <si>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</si>
  <si>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</si>
  <si>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</si>
  <si>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</si>
  <si>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</si>
  <si>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</si>
  <si>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</si>
  <si>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</si>
  <si>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</si>
  <si>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</si>
  <si>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</si>
  <si>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</si>
  <si>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</si>
  <si>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</si>
  <si>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</si>
  <si>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</si>
  <si>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</si>
  <si>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</si>
  <si>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</si>
  <si>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</si>
  <si>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</si>
  <si>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</si>
  <si>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</si>
  <si>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</si>
  <si>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</si>
  <si>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</si>
  <si>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</si>
  <si>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</si>
  <si>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</si>
  <si>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</si>
  <si>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</si>
  <si>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</si>
  <si>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</si>
  <si>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</si>
  <si>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</si>
  <si>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</si>
  <si>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</si>
  <si>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</si>
  <si>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</si>
  <si>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</si>
  <si>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</si>
  <si>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</si>
  <si>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</si>
  <si>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</si>
  <si>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</si>
  <si>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</si>
  <si>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</si>
  <si>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</si>
  <si>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</si>
  <si>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</si>
  <si>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</si>
  <si>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</si>
  <si>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</si>
  <si>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</si>
  <si>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</si>
  <si>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</si>
  <si>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</si>
  <si>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</si>
  <si>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</si>
  <si>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</si>
  <si>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</si>
  <si>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</si>
  <si>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</si>
  <si>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</si>
  <si>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</si>
  <si>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</si>
  <si>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</si>
  <si>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</si>
  <si>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</si>
  <si>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</si>
  <si>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</si>
  <si>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</si>
  <si>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</si>
  <si>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</si>
  <si>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</si>
  <si>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</si>
  <si>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</si>
  <si>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</si>
  <si>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</si>
  <si>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</si>
  <si>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</si>
  <si>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</si>
  <si>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</si>
  <si>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</si>
  <si>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</si>
  <si>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</si>
  <si>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</si>
  <si>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</si>
  <si>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</si>
  <si>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</si>
  <si>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</si>
  <si>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</si>
  <si>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</si>
  <si>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</si>
  <si>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</si>
  <si>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</si>
  <si>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</si>
  <si>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</si>
  <si>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</si>
  <si>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</si>
  <si>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</si>
  <si>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</si>
  <si>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</si>
  <si>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</si>
  <si>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</si>
  <si>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</si>
  <si>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</si>
  <si>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</si>
  <si>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</si>
  <si>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</si>
  <si>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</si>
  <si>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</si>
  <si>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</si>
  <si>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</si>
  <si>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</si>
  <si>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</si>
  <si>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</si>
  <si>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</si>
  <si>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</si>
  <si>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</si>
  <si>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</si>
  <si>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</si>
  <si>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</si>
  <si>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</si>
  <si>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</si>
  <si>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</si>
  <si>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</si>
  <si>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</si>
  <si>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</si>
  <si>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</si>
  <si>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</si>
  <si>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</si>
  <si>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</si>
  <si>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</si>
  <si>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</si>
  <si>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</si>
  <si>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</si>
  <si>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</si>
  <si>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</si>
  <si>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</si>
  <si>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</si>
  <si>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</si>
  <si>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</si>
  <si>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</si>
  <si>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</si>
  <si>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</si>
  <si>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</si>
  <si>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</si>
  <si>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</si>
  <si>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</si>
  <si>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</si>
  <si>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</si>
  <si>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</si>
  <si>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</si>
  <si>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</si>
  <si>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</si>
  <si>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</si>
  <si>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</si>
  <si>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</si>
  <si>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</si>
  <si>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</si>
  <si>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</si>
  <si>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</si>
  <si>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</si>
  <si>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</si>
  <si>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</si>
  <si>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</si>
  <si>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</si>
  <si>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</si>
  <si>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</si>
  <si>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</si>
  <si>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</si>
  <si>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</si>
  <si>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</si>
  <si>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</si>
  <si>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</si>
  <si>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</si>
  <si>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</si>
  <si>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</si>
  <si>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</si>
  <si>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</si>
  <si>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</si>
  <si>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</si>
  <si>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</si>
  <si>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</si>
  <si>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</si>
  <si>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</si>
  <si>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</si>
  <si>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</si>
  <si>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</si>
  <si>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</si>
  <si>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</si>
  <si>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</si>
  <si>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</si>
  <si>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</si>
  <si>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</si>
  <si>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</si>
  <si>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</si>
  <si>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</si>
  <si>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</si>
  <si>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</si>
  <si>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</si>
  <si>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</si>
  <si>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</si>
  <si>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</si>
  <si>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</si>
  <si>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</si>
  <si>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</si>
  <si>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</si>
  <si>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</si>
  <si>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</si>
  <si>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</si>
  <si>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</si>
  <si>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</si>
  <si>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</si>
  <si>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</si>
  <si>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</si>
  <si>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</si>
  <si>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</si>
  <si>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</si>
  <si>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</si>
  <si>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</si>
  <si>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</si>
  <si>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</si>
  <si>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</si>
  <si>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</si>
  <si>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</si>
  <si>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</si>
  <si>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</si>
  <si>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</si>
  <si>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</si>
  <si>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</si>
  <si>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</si>
  <si>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</si>
  <si>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</si>
  <si>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</si>
  <si>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</si>
  <si>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</si>
  <si>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</si>
  <si>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</si>
  <si>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</si>
  <si>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</si>
  <si>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</si>
  <si>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</si>
  <si>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</si>
  <si>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</si>
  <si>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</si>
  <si>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</si>
  <si>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</si>
  <si>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</si>
  <si>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</si>
  <si>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</si>
  <si>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</si>
  <si>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</si>
  <si>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</si>
  <si>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</si>
  <si>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</si>
  <si>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</si>
  <si>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</si>
  <si>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</si>
  <si>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</si>
  <si>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</si>
  <si>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</si>
  <si>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</si>
  <si>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</si>
  <si>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</si>
  <si>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</si>
  <si>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</si>
  <si>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</si>
  <si>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</si>
  <si>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</si>
  <si>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</si>
  <si>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</si>
  <si>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</si>
  <si>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</si>
  <si>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</si>
  <si>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</si>
  <si>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</si>
  <si>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</si>
  <si>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</si>
  <si>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</si>
  <si>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</si>
  <si>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</si>
  <si>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</si>
  <si>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</si>
  <si>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</si>
  <si>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</si>
  <si>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</si>
  <si>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</si>
  <si>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</si>
  <si>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</si>
  <si>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</si>
  <si>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</si>
  <si>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</si>
  <si>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</si>
  <si>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</si>
  <si>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</si>
  <si>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</si>
  <si>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</si>
  <si>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</si>
  <si>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</si>
  <si>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</si>
  <si>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</si>
  <si>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</si>
  <si>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</si>
  <si>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</si>
  <si>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</si>
  <si>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</si>
  <si>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</si>
  <si>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</si>
  <si>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</si>
  <si>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</si>
  <si>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</si>
  <si>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</si>
  <si>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</si>
  <si>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</si>
  <si>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</si>
  <si>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</si>
  <si>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</si>
  <si>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</si>
  <si>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</si>
  <si>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</si>
  <si>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</si>
  <si>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</si>
  <si>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</si>
  <si>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</si>
  <si>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</si>
  <si>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</si>
  <si>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</si>
  <si>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</si>
  <si>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</si>
  <si>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</si>
  <si>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</si>
  <si>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</si>
  <si>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</si>
  <si>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</si>
  <si>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</si>
  <si>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</si>
  <si>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</si>
  <si>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</si>
  <si>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</si>
  <si>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</si>
  <si>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</si>
  <si>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</si>
  <si>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</si>
  <si>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</si>
  <si>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</si>
  <si>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</si>
  <si>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</si>
  <si>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</si>
  <si>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</si>
  <si>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</si>
  <si>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</si>
  <si>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</si>
  <si>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</si>
  <si>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</si>
  <si>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</si>
  <si>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</si>
  <si>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</si>
  <si>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</si>
  <si>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</si>
  <si>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</si>
  <si>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</si>
  <si>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</si>
  <si>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</si>
  <si>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</si>
  <si>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</si>
  <si>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</si>
  <si>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</si>
  <si>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</si>
  <si>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</si>
  <si>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</si>
  <si>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</si>
  <si>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</si>
  <si>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</si>
  <si>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</si>
  <si>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</si>
  <si>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</si>
  <si>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</si>
  <si>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</si>
  <si>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</si>
  <si>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</si>
  <si>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</si>
  <si>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</si>
  <si>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</si>
  <si>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</si>
  <si>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</si>
  <si>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</si>
  <si>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</si>
  <si>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</si>
  <si>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</si>
  <si>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</si>
  <si>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</si>
  <si>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</si>
  <si>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</si>
  <si>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</si>
  <si>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</si>
  <si>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</si>
  <si>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</si>
  <si>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</si>
  <si>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</si>
  <si>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</si>
  <si>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</si>
  <si>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</si>
  <si>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</si>
  <si>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</si>
  <si>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</si>
  <si>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</si>
  <si>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</si>
  <si>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</si>
  <si>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</si>
  <si>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</si>
  <si>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</si>
  <si>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</si>
  <si>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</si>
  <si>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</si>
  <si>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</si>
  <si>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</si>
  <si>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</si>
  <si>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</si>
  <si>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</si>
  <si>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</si>
  <si>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</si>
  <si>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</si>
  <si>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</si>
  <si>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</si>
  <si>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</si>
  <si>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</si>
  <si>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</si>
  <si>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</si>
  <si>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</si>
  <si>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</si>
  <si>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</si>
  <si>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</si>
  <si>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</si>
  <si>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</si>
  <si>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</si>
  <si>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</si>
  <si>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</si>
  <si>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</si>
  <si>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</si>
  <si>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</si>
  <si>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</si>
  <si>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</si>
  <si>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</si>
  <si>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</si>
  <si>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</si>
  <si>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</si>
  <si>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</si>
  <si>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</si>
  <si>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</si>
  <si>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</si>
  <si>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</si>
  <si>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</si>
  <si>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</si>
  <si>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</si>
  <si>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</si>
  <si>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</si>
  <si>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</si>
  <si>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</si>
  <si>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</si>
  <si>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</si>
  <si>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</si>
  <si>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</si>
  <si>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</si>
  <si>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</si>
  <si>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</si>
  <si>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</si>
  <si>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</si>
  <si>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</si>
  <si>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</si>
  <si>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</si>
  <si>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</si>
  <si>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</si>
  <si>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</si>
  <si>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</si>
  <si>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</si>
  <si>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</si>
  <si>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</si>
  <si>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</si>
  <si>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</si>
  <si>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</si>
  <si>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</si>
  <si>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</si>
  <si>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</si>
  <si>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</si>
  <si>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</si>
  <si>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</si>
  <si>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</si>
  <si>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</si>
  <si>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</si>
  <si>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</si>
  <si>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</si>
  <si>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</si>
  <si>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</si>
  <si>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</si>
  <si>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</si>
  <si>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</si>
  <si>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</si>
  <si>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</si>
  <si>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</si>
  <si>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</si>
  <si>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</si>
  <si>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</si>
  <si>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</si>
  <si>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</si>
  <si>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</si>
  <si>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</si>
  <si>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</si>
  <si>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</si>
  <si>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</si>
  <si>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</si>
  <si>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</si>
  <si>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</si>
  <si>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</si>
  <si>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</si>
  <si>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</si>
  <si>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</si>
  <si>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</si>
  <si>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</si>
  <si>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</si>
  <si>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</si>
  <si>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</si>
  <si>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</si>
  <si>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</si>
  <si>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</si>
  <si>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</si>
  <si>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</si>
  <si>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</si>
  <si>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</si>
  <si>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</si>
  <si>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</si>
  <si>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</si>
  <si>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</si>
  <si>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</si>
  <si>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</si>
  <si>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</si>
  <si>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</si>
  <si>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</si>
  <si>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</si>
  <si>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</si>
  <si>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</si>
  <si>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</si>
  <si>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</si>
  <si>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</si>
  <si>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</si>
  <si>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</si>
  <si>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</si>
  <si>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</si>
  <si>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</si>
  <si>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</si>
  <si>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</si>
  <si>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</si>
  <si>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</si>
  <si>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</si>
  <si>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</si>
  <si>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</si>
  <si>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</si>
  <si>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</si>
  <si>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</si>
  <si>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</si>
  <si>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</si>
  <si>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</si>
  <si>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</si>
  <si>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</si>
  <si>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</si>
  <si>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</si>
  <si>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</si>
  <si>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</si>
  <si>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</si>
  <si>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</si>
  <si>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</si>
  <si>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</si>
  <si>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</si>
  <si>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</si>
  <si>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</si>
  <si>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</si>
  <si>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</si>
  <si>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</si>
  <si>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</si>
  <si>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</si>
  <si>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</si>
  <si>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</si>
  <si>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</si>
  <si>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</si>
  <si>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</si>
  <si>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</si>
  <si>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</si>
  <si>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</si>
  <si>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</si>
  <si>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</si>
  <si>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</si>
  <si>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</si>
  <si>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</si>
  <si>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</si>
  <si>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</si>
  <si>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</si>
  <si>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</si>
  <si>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</si>
  <si>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</si>
  <si>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</si>
  <si>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</si>
  <si>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</si>
  <si>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</si>
  <si>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</si>
  <si>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</si>
  <si>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</si>
  <si>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</si>
  <si>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</si>
  <si>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</si>
  <si>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</si>
  <si>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</si>
  <si>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</si>
  <si>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</si>
  <si>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</si>
  <si>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</si>
  <si>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</si>
  <si>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</si>
  <si>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</si>
  <si>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</si>
  <si>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</si>
  <si>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</si>
  <si>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</si>
  <si>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</si>
  <si>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</si>
  <si>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</si>
  <si>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</si>
  <si>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</si>
  <si>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</si>
  <si>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</si>
  <si>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</si>
  <si>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</si>
  <si>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</si>
  <si>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</si>
  <si>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</si>
  <si>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</si>
  <si>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</si>
  <si>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</si>
  <si>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</si>
  <si>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</si>
  <si>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</si>
  <si>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</si>
  <si>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</si>
  <si>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</si>
  <si>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</si>
  <si>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</si>
  <si>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</si>
  <si>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</si>
  <si>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</si>
  <si>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</si>
  <si>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</si>
  <si>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</si>
  <si>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</si>
  <si>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</si>
  <si>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</si>
  <si>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</si>
  <si>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</si>
  <si>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</si>
  <si>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</si>
  <si>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</si>
  <si>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</si>
  <si>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</si>
  <si>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</si>
  <si>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</si>
  <si>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</si>
  <si>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</si>
  <si>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</si>
  <si>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</si>
  <si>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</si>
  <si>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</si>
  <si>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</si>
  <si>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</si>
  <si>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</si>
  <si>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</si>
  <si>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</si>
  <si>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</si>
  <si>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</si>
  <si>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</si>
  <si>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</si>
  <si>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</si>
  <si>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</si>
  <si>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</si>
  <si>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</si>
  <si>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</si>
  <si>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</si>
  <si>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</si>
  <si>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</si>
  <si>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</si>
  <si>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</si>
  <si>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</si>
  <si>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</si>
  <si>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</si>
  <si>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</si>
  <si>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</si>
  <si>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</si>
  <si>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</si>
  <si>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</si>
  <si>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</si>
  <si>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</si>
  <si>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</si>
  <si>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</si>
  <si>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</si>
  <si>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</si>
  <si>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</si>
  <si>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</si>
  <si>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</si>
  <si>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</si>
  <si>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</si>
  <si>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</si>
  <si>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</si>
  <si>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</si>
  <si>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</si>
  <si>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</si>
  <si>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</si>
  <si>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</si>
  <si>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</si>
  <si>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</si>
  <si>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</si>
  <si>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</si>
  <si>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</si>
  <si>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</si>
  <si>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</si>
  <si>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</si>
  <si>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</si>
  <si>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</si>
  <si>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</si>
  <si>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</si>
  <si>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</si>
  <si>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</si>
  <si>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</si>
  <si>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</si>
  <si>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</si>
  <si>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</si>
  <si>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</si>
  <si>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</si>
  <si>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</si>
  <si>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</si>
  <si>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</si>
  <si>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</si>
  <si>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</si>
  <si>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</si>
  <si>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</si>
  <si>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</si>
  <si>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</si>
  <si>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</si>
  <si>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</si>
  <si>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</si>
  <si>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</si>
  <si>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</si>
  <si>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</si>
  <si>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</si>
  <si>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</si>
  <si>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</si>
  <si>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</si>
  <si>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</si>
  <si>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</si>
  <si>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</si>
  <si>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</si>
  <si>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</si>
  <si>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</si>
  <si>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</si>
  <si>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</si>
  <si>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</si>
  <si>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</si>
  <si>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</si>
  <si>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</si>
  <si>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</si>
  <si>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</si>
  <si>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</si>
  <si>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</si>
  <si>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</si>
  <si>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</si>
  <si>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</si>
  <si>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</si>
  <si>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</si>
  <si>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</si>
  <si>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</si>
  <si>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</si>
  <si>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</si>
  <si>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</si>
  <si>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</si>
  <si>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</si>
  <si>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</si>
  <si>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</si>
  <si>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</si>
  <si>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</si>
  <si>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</si>
  <si>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</si>
  <si>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</si>
  <si>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</si>
  <si>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</si>
  <si>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</si>
  <si>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</si>
  <si>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</si>
  <si>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</si>
  <si>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</si>
  <si>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</si>
  <si>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</si>
  <si>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</si>
  <si>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</si>
  <si>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</si>
  <si>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</si>
  <si>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</si>
  <si>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</si>
  <si>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</si>
  <si>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</si>
  <si>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</si>
  <si>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</si>
  <si>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</si>
  <si>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</si>
  <si>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</si>
  <si>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</si>
  <si>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</si>
  <si>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</si>
  <si>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</si>
  <si>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</si>
  <si>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</si>
  <si>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</si>
  <si>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</si>
  <si>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</si>
  <si>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</si>
  <si>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</si>
  <si>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</si>
  <si>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</si>
  <si>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</si>
  <si>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</si>
  <si>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</si>
  <si>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</si>
  <si>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</si>
  <si>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</si>
  <si>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</si>
  <si>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</si>
  <si>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</si>
  <si>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</si>
  <si>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</si>
  <si>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</si>
  <si>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</si>
  <si>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</si>
  <si>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</si>
  <si>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</si>
  <si>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</si>
  <si>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</si>
  <si>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</si>
  <si>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</si>
  <si>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</si>
  <si>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</si>
  <si>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</si>
  <si>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</si>
  <si>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</si>
  <si>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</si>
  <si>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</si>
  <si>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</si>
  <si>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</si>
  <si>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</si>
  <si>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</si>
  <si>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</si>
  <si>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</si>
  <si>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</si>
  <si>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</si>
  <si>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</si>
  <si>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</si>
  <si>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</si>
  <si>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</si>
  <si>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</si>
  <si>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</si>
  <si>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</si>
  <si>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</si>
  <si>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</si>
  <si>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</si>
  <si>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</si>
  <si>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</si>
  <si>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</si>
  <si>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</si>
  <si>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</si>
  <si>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</si>
  <si>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</si>
  <si>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</si>
  <si>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</si>
  <si>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</si>
  <si>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</si>
  <si>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</si>
  <si>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</si>
  <si>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</si>
  <si>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</si>
  <si>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</si>
  <si>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</si>
  <si>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</si>
  <si>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</si>
  <si>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</si>
  <si>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</si>
  <si>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</si>
  <si>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</si>
  <si>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</si>
  <si>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</si>
  <si>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</si>
  <si>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</si>
  <si>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</si>
  <si>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</si>
  <si>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</si>
  <si>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</si>
  <si>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</si>
  <si>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</si>
  <si>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</si>
  <si>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</si>
  <si>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</si>
  <si>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</si>
  <si>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</si>
  <si>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</si>
  <si>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</si>
  <si>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</si>
  <si>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</si>
  <si>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</si>
  <si>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</si>
  <si>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</si>
  <si>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</si>
  <si>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</si>
  <si>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</si>
  <si>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</si>
  <si>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</si>
  <si>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</si>
  <si>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</si>
  <si>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</si>
  <si>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</si>
  <si>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</si>
  <si>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</si>
  <si>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</si>
  <si>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</si>
  <si>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</si>
  <si>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</si>
  <si>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</si>
  <si>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</si>
  <si>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</si>
  <si>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</si>
  <si>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</si>
  <si>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</si>
  <si>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</si>
  <si>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</si>
  <si>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</si>
  <si>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</si>
  <si>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</si>
  <si>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</si>
  <si>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</si>
  <si>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</si>
  <si>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</si>
  <si>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</si>
  <si>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</si>
  <si>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</si>
  <si>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</si>
  <si>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</si>
  <si>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</si>
  <si>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</si>
  <si>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</si>
  <si>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</si>
  <si>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</si>
  <si>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</si>
  <si>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</si>
  <si>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</si>
  <si>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</si>
  <si>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</si>
  <si>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</si>
  <si>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</si>
  <si>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</si>
  <si>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</si>
  <si>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</si>
  <si>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</si>
  <si>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</si>
  <si>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</si>
  <si>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</si>
  <si>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</si>
  <si>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</si>
  <si>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</si>
  <si>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</si>
  <si>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</si>
  <si>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</si>
  <si>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</si>
  <si>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</si>
  <si>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</si>
  <si>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</si>
  <si>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</si>
  <si>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</si>
  <si>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</si>
  <si>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</si>
  <si>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</si>
  <si>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</si>
  <si>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</si>
  <si>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</si>
  <si>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</si>
  <si>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</si>
  <si>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</si>
  <si>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</si>
  <si>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</si>
  <si>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</si>
  <si>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</si>
  <si>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</si>
  <si>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</si>
  <si>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</si>
  <si>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</si>
  <si>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</si>
  <si>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</si>
  <si>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</si>
  <si>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</si>
  <si>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</si>
  <si>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</si>
  <si>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</si>
  <si>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</si>
  <si>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</si>
  <si>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</si>
  <si>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</si>
  <si>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</si>
  <si>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</si>
  <si>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</si>
  <si>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</si>
  <si>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</si>
  <si>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</si>
  <si>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</si>
  <si>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</si>
  <si>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</si>
  <si>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</si>
  <si>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</si>
  <si>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</si>
  <si>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</si>
  <si>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</si>
  <si>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</si>
  <si>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</si>
  <si>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</si>
  <si>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</si>
  <si>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</si>
  <si>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</si>
  <si>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</si>
  <si>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</si>
  <si>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</si>
  <si>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</si>
  <si>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</si>
  <si>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</si>
  <si>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</si>
  <si>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</si>
  <si>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</si>
  <si>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</si>
  <si>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</si>
  <si>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</si>
  <si>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</si>
  <si>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</si>
  <si>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</si>
  <si>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</si>
  <si>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</si>
  <si>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</si>
  <si>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</si>
  <si>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</si>
  <si>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</si>
  <si>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</si>
  <si>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</si>
  <si>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</si>
  <si>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</si>
  <si>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</si>
  <si>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</si>
  <si>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</si>
  <si>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</si>
  <si>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</si>
  <si>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</si>
  <si>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</si>
  <si>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</si>
  <si>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</si>
  <si>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</si>
  <si>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</si>
  <si>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</si>
  <si>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</si>
  <si>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</si>
  <si>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</si>
  <si>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</si>
  <si>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</si>
  <si>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</si>
  <si>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</si>
  <si>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</si>
  <si>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</si>
  <si>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</si>
  <si>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</si>
  <si>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</si>
  <si>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</si>
  <si>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</si>
  <si>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</si>
  <si>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</si>
  <si>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</si>
  <si>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</si>
  <si>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</si>
  <si>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</si>
  <si>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</si>
  <si>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</si>
  <si>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</si>
  <si>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</si>
  <si>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</si>
  <si>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</si>
  <si>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</si>
  <si>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</si>
  <si>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</si>
  <si>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</si>
  <si>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</si>
  <si>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</si>
  <si>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</si>
  <si>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</si>
  <si>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</si>
  <si>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</si>
  <si>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</si>
  <si>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</si>
  <si>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</si>
  <si>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</si>
  <si>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</si>
  <si>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</si>
  <si>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</si>
  <si>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</si>
  <si>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</si>
  <si>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</si>
  <si>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</si>
  <si>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</si>
  <si>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</si>
  <si>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</si>
  <si>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</si>
  <si>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</si>
  <si>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</si>
  <si>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</si>
  <si>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</si>
  <si>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</si>
  <si>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</si>
  <si>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</si>
  <si>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</si>
  <si>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</si>
  <si>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</si>
  <si>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</si>
  <si>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</si>
  <si>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</si>
  <si>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</si>
  <si>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</si>
  <si>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</si>
  <si>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</si>
  <si>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</si>
  <si>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</si>
  <si>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</si>
  <si>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</si>
  <si>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</si>
  <si>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</si>
  <si>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</si>
  <si>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</si>
  <si>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</si>
  <si>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</si>
  <si>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</si>
  <si>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</si>
  <si>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</si>
  <si>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</si>
  <si>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</si>
  <si>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</si>
  <si>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</si>
  <si>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</si>
  <si>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</si>
  <si>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</si>
  <si>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</si>
  <si>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</si>
  <si>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</si>
  <si>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</si>
  <si>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</si>
  <si>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</si>
  <si>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</si>
  <si>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</si>
  <si>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</si>
  <si>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</si>
  <si>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</si>
  <si>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</si>
  <si>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</si>
  <si>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</si>
  <si>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</si>
  <si>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</si>
  <si>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</si>
  <si>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</si>
  <si>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</si>
  <si>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</si>
  <si>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</si>
  <si>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</si>
  <si>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</si>
  <si>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</si>
  <si>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</si>
  <si>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</si>
  <si>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</si>
  <si>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</si>
  <si>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</si>
  <si>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</si>
  <si>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</si>
  <si>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</si>
  <si>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</si>
  <si>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</si>
  <si>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</si>
  <si>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</si>
  <si>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</si>
  <si>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</si>
  <si>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</si>
  <si>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</si>
  <si>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</si>
  <si>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</si>
  <si>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</si>
  <si>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</si>
  <si>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</si>
  <si>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</si>
  <si>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</si>
  <si>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</si>
  <si>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</si>
  <si>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</si>
  <si>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</si>
  <si>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</si>
  <si>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</si>
  <si>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</si>
  <si>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</si>
  <si>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</si>
  <si>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</si>
  <si>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</si>
  <si>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</si>
  <si>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</si>
  <si>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</si>
  <si>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</si>
  <si>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</si>
  <si>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</si>
  <si>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</si>
  <si>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</si>
  <si>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</si>
  <si>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</si>
  <si>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</si>
  <si>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</si>
  <si>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</si>
  <si>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</si>
  <si>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</si>
  <si>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</si>
  <si>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</si>
  <si>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</si>
  <si>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</si>
  <si>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</si>
  <si>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</si>
  <si>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</si>
  <si>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</si>
  <si>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</si>
  <si>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</si>
  <si>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</si>
  <si>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</si>
  <si>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</si>
  <si>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</si>
  <si>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</si>
  <si>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</si>
  <si>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</si>
  <si>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</si>
  <si>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</si>
  <si>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</si>
  <si>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</si>
  <si>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</si>
  <si>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</si>
  <si>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</si>
  <si>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</si>
  <si>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</si>
  <si>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</si>
  <si>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</si>
  <si>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</si>
  <si>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</si>
  <si>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</si>
  <si>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</si>
  <si>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</si>
  <si>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</si>
  <si>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</si>
  <si>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</si>
  <si>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</si>
  <si>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</si>
  <si>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</si>
  <si>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</si>
  <si>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</si>
  <si>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</si>
  <si>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</si>
  <si>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</si>
  <si>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</si>
  <si>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</si>
  <si>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</si>
  <si>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</si>
  <si>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</si>
  <si>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</si>
  <si>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</si>
  <si>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</si>
  <si>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</si>
  <si>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</si>
  <si>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</si>
  <si>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</si>
  <si>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</si>
  <si>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</si>
  <si>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</si>
  <si>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</si>
  <si>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</si>
  <si>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</si>
  <si>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</si>
  <si>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</si>
  <si>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</si>
  <si>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</si>
  <si>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</si>
  <si>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</si>
  <si>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</si>
  <si>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</si>
  <si>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</si>
  <si>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</si>
  <si>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</si>
  <si>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</si>
  <si>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</si>
  <si>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</si>
  <si>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</si>
  <si>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</si>
  <si>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</si>
  <si>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</si>
  <si>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</si>
  <si>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</si>
  <si>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</si>
  <si>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</si>
  <si>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</si>
  <si>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</si>
  <si>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</si>
  <si>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</si>
  <si>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</si>
  <si>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</si>
  <si>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</si>
  <si>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</si>
  <si>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</si>
  <si>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</si>
  <si>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</si>
  <si>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</si>
  <si>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</si>
  <si>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</si>
  <si>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</si>
  <si>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</si>
  <si>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</si>
  <si>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</si>
  <si>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</si>
  <si>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</si>
  <si>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</si>
  <si>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</si>
  <si>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</si>
  <si>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</si>
  <si>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</si>
  <si>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</si>
  <si>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</si>
  <si>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</si>
  <si>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</si>
  <si>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</si>
  <si>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</si>
  <si>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</si>
  <si>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</si>
  <si>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</si>
  <si>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</si>
  <si>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</si>
  <si>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</si>
  <si>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</si>
  <si>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</si>
  <si>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</si>
  <si>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</si>
  <si>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</si>
  <si>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</si>
  <si>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</si>
  <si>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</si>
  <si>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</si>
  <si>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</si>
  <si>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</si>
  <si>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</si>
  <si>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</si>
  <si>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</si>
  <si>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</si>
  <si>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</si>
  <si>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</si>
  <si>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</si>
  <si>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</si>
  <si>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</si>
  <si>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</si>
  <si>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</si>
  <si>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</si>
  <si>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</si>
  <si>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</si>
  <si>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</si>
  <si>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</si>
  <si>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</si>
  <si>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</si>
  <si>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</si>
  <si>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</si>
  <si>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</si>
  <si>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</si>
  <si>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</si>
  <si>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</si>
  <si>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</si>
  <si>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</si>
  <si>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</si>
  <si>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</si>
  <si>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</si>
  <si>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</si>
  <si>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</si>
  <si>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</si>
  <si>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</si>
  <si>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</si>
  <si>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</si>
  <si>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</si>
  <si>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</si>
  <si>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</si>
  <si>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</si>
  <si>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</si>
  <si>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</si>
  <si>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</si>
  <si>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</si>
  <si>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</si>
  <si>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</si>
  <si>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</si>
  <si>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</si>
  <si>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</si>
  <si>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</si>
  <si>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</si>
  <si>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</si>
  <si>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</si>
  <si>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</si>
  <si>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</si>
  <si>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</si>
  <si>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</si>
  <si>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</si>
  <si>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</si>
  <si>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</si>
  <si>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</si>
  <si>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</si>
  <si>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</si>
  <si>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</si>
  <si>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</si>
  <si>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</si>
  <si>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</si>
  <si>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</si>
  <si>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</si>
  <si>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</si>
  <si>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</si>
  <si>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</si>
  <si>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</si>
  <si>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</si>
  <si>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</si>
  <si>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</si>
  <si>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</si>
  <si>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</si>
  <si>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</si>
  <si>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</si>
  <si>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</si>
  <si>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</si>
  <si>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</si>
  <si>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</si>
  <si>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</si>
  <si>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</si>
  <si>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</si>
  <si>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</si>
  <si>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</si>
  <si>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</si>
  <si>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</si>
  <si>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</si>
  <si>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</si>
  <si>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</si>
  <si>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</si>
  <si>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</si>
  <si>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</si>
  <si>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</si>
  <si>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</si>
  <si>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</si>
  <si>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</si>
  <si>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</si>
  <si>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</si>
  <si>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</si>
  <si>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</si>
  <si>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</si>
  <si>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</si>
  <si>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</si>
  <si>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</si>
  <si>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</si>
  <si>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</si>
  <si>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</si>
  <si>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</si>
  <si>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</si>
  <si>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</si>
  <si>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</si>
  <si>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</si>
  <si>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</si>
  <si>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</si>
  <si>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</si>
  <si>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</si>
  <si>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</si>
  <si>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</si>
  <si>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</si>
  <si>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</si>
  <si>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</si>
  <si>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</si>
  <si>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</si>
  <si>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</si>
  <si>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</si>
  <si>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</si>
  <si>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</si>
  <si>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</si>
  <si>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</si>
  <si>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</si>
  <si>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</si>
  <si>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</si>
  <si>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</si>
  <si>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</si>
  <si>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</si>
  <si>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</si>
  <si>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</si>
  <si>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</si>
  <si>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</si>
  <si>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</si>
  <si>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</si>
  <si>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</si>
  <si>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</si>
  <si>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</si>
  <si>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</si>
  <si>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</si>
  <si>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</si>
  <si>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</si>
  <si>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</si>
  <si>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</si>
  <si>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</si>
  <si>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</si>
  <si>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</si>
  <si>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</si>
  <si>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</si>
  <si>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</si>
  <si>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</si>
  <si>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</si>
  <si>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</si>
  <si>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</si>
  <si>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</si>
  <si>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</si>
  <si>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</si>
  <si>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</si>
  <si>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</si>
  <si>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</si>
  <si>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</si>
  <si>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</si>
  <si>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</si>
  <si>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</si>
  <si>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</si>
  <si>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</si>
  <si>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</si>
  <si>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</si>
  <si>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</si>
  <si>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</si>
  <si>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</si>
  <si>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</si>
  <si>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</si>
  <si>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</si>
  <si>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</si>
  <si>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</si>
  <si>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</si>
  <si>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</si>
  <si>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</si>
  <si>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</si>
  <si>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</si>
  <si>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</si>
  <si>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</si>
  <si>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</si>
  <si>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</si>
  <si>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</si>
  <si>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</si>
  <si>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</si>
  <si>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</si>
  <si>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</si>
  <si>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</si>
  <si>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</si>
  <si>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</si>
  <si>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</si>
  <si>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</si>
  <si>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</si>
  <si>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</si>
  <si>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</si>
  <si>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</si>
  <si>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</si>
  <si>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</si>
  <si>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</si>
  <si>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</si>
  <si>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</si>
  <si>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</si>
  <si>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</si>
  <si>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</si>
  <si>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</si>
  <si>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</si>
  <si>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</si>
  <si>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</si>
  <si>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</si>
  <si>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</si>
  <si>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</si>
  <si>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</si>
  <si>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</si>
  <si>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</si>
  <si>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</si>
  <si>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</si>
  <si>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</si>
  <si>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</si>
  <si>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</si>
  <si>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</si>
  <si>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</si>
  <si>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</si>
  <si>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</si>
  <si>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</si>
  <si>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</si>
  <si>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</si>
  <si>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</si>
  <si>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</si>
  <si>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</si>
  <si>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</si>
  <si>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</si>
  <si>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</si>
  <si>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</si>
  <si>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</si>
  <si>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</si>
  <si>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</si>
  <si>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</si>
  <si>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</si>
  <si>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</si>
  <si>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</si>
  <si>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</si>
  <si>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</si>
  <si>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</si>
  <si>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</si>
  <si>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</si>
  <si>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</si>
  <si>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</si>
  <si>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</si>
  <si>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</si>
  <si>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</si>
  <si>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</si>
  <si>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</si>
  <si>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</si>
  <si>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</si>
  <si>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</si>
  <si>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</si>
  <si>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</si>
  <si>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</si>
  <si>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</si>
  <si>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</si>
  <si>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</si>
  <si>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</si>
  <si>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</si>
  <si>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</si>
  <si>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</si>
  <si>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</si>
  <si>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</si>
  <si>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</si>
  <si>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</si>
  <si>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</si>
  <si>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</si>
  <si>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</si>
  <si>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</si>
  <si>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</si>
  <si>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</si>
  <si>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</si>
  <si>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</si>
  <si>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</si>
  <si>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</si>
  <si>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</si>
  <si>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</si>
  <si>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</si>
  <si>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</si>
  <si>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</si>
  <si>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</si>
  <si>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</si>
  <si>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</si>
  <si>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</si>
  <si>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</si>
  <si>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</si>
  <si>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</si>
  <si>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</si>
  <si>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</si>
  <si>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</si>
  <si>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</si>
  <si>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</si>
  <si>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</si>
  <si>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</si>
  <si>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</si>
  <si>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</si>
  <si>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</si>
  <si>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</si>
  <si>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</si>
  <si>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</si>
  <si>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</si>
  <si>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</si>
  <si>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</si>
  <si>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</si>
  <si>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</si>
  <si>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</si>
  <si>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</si>
  <si>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</si>
  <si>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</si>
  <si>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</si>
  <si>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</si>
  <si>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</si>
  <si>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</si>
  <si>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</si>
  <si>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</si>
  <si>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</si>
  <si>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</si>
  <si>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</si>
  <si>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</si>
  <si>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</si>
  <si>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</si>
  <si>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</si>
  <si>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</si>
  <si>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</si>
  <si>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</si>
  <si>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</si>
  <si>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</si>
  <si>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</si>
  <si>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</si>
  <si>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</si>
  <si>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</si>
  <si>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</si>
  <si>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</si>
  <si>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</si>
  <si>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</si>
  <si>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</si>
  <si>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</si>
  <si>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</si>
  <si>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</si>
  <si>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</si>
  <si>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</si>
  <si>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</si>
  <si>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</si>
  <si>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</si>
  <si>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</si>
  <si>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</si>
  <si>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</si>
  <si>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</si>
  <si>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</si>
  <si>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</si>
  <si>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</si>
  <si>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</si>
  <si>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</si>
  <si>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</si>
  <si>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</si>
  <si>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</si>
  <si>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</si>
  <si>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</si>
  <si>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</si>
  <si>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</si>
  <si>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</si>
  <si>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</si>
  <si>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</si>
  <si>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</si>
  <si>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</si>
  <si>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</si>
  <si>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</si>
  <si>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</si>
  <si>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</si>
  <si>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</si>
  <si>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</si>
  <si>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</si>
  <si>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</si>
  <si>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</si>
  <si>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</si>
  <si>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</si>
  <si>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</si>
  <si>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</si>
  <si>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</si>
  <si>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</si>
  <si>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</si>
  <si>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</si>
  <si>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</si>
  <si>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</si>
  <si>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</si>
  <si>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</si>
  <si>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</si>
  <si>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</si>
  <si>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</si>
  <si>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</si>
  <si>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</si>
  <si>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</si>
  <si>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</si>
  <si>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</si>
  <si>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</si>
  <si>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</si>
  <si>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</si>
  <si>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</si>
  <si>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</si>
  <si>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</si>
  <si>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</si>
  <si>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</si>
  <si>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</si>
  <si>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</si>
  <si>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</si>
  <si>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</si>
  <si>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</si>
  <si>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</si>
  <si>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</si>
  <si>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</si>
  <si>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</si>
  <si>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</si>
  <si>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</si>
  <si>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</si>
  <si>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</si>
  <si>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</si>
  <si>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</si>
  <si>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</si>
  <si>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</si>
  <si>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</si>
  <si>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</si>
  <si>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</si>
  <si>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</si>
  <si>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</si>
  <si>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</si>
  <si>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</si>
  <si>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</si>
  <si>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</si>
  <si>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</si>
  <si>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</si>
  <si>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</si>
  <si>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</si>
  <si>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</si>
  <si>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</si>
  <si>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</si>
  <si>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</si>
  <si>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</si>
  <si>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</si>
  <si>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</si>
  <si>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</si>
  <si>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</si>
  <si>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</si>
  <si>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</si>
  <si>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</si>
  <si>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</si>
  <si>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</si>
  <si>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</si>
  <si>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</si>
  <si>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</si>
  <si>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</si>
  <si>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</si>
  <si>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</si>
  <si>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</si>
  <si>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</si>
  <si>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</si>
  <si>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</si>
  <si>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</si>
  <si>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</si>
  <si>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</si>
  <si>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</si>
  <si>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</si>
  <si>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</si>
  <si>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</si>
  <si>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</si>
  <si>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</si>
  <si>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</si>
  <si>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</si>
  <si>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</si>
  <si>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</si>
  <si>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</si>
  <si>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</si>
  <si>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</si>
  <si>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</si>
  <si>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</si>
  <si>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</si>
  <si>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</si>
  <si>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</si>
  <si>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</si>
  <si>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</si>
  <si>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</si>
  <si>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</si>
  <si>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</si>
  <si>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</si>
  <si>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</si>
  <si>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</si>
  <si>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</si>
  <si>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</si>
  <si>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</si>
  <si>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</si>
  <si>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</si>
  <si>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</si>
  <si>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</si>
  <si>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</si>
  <si>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</si>
  <si>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</si>
  <si>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</si>
  <si>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</si>
  <si>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</si>
  <si>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</si>
  <si>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</si>
  <si>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</si>
  <si>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</si>
  <si>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</si>
  <si>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</si>
  <si>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</si>
  <si>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</si>
  <si>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</si>
  <si>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</si>
  <si>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</si>
  <si>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</si>
  <si>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</si>
  <si>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</si>
  <si>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</si>
  <si>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</si>
  <si>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</si>
  <si>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</si>
  <si>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</si>
  <si>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</si>
  <si>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</si>
  <si>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</si>
  <si>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</si>
  <si>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</si>
  <si>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</si>
  <si>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</si>
  <si>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</si>
  <si>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</si>
  <si>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</si>
  <si>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</si>
  <si>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</si>
  <si>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</si>
  <si>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</si>
  <si>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</si>
  <si>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</si>
  <si>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</si>
  <si>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</si>
  <si>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</si>
  <si>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</si>
  <si>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</si>
  <si>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</si>
  <si>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</si>
  <si>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</si>
  <si>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</si>
  <si>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</si>
  <si>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</si>
  <si>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</si>
  <si>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</si>
  <si>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</si>
  <si>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</si>
  <si>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</si>
  <si>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</si>
  <si>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</si>
  <si>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</si>
  <si>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</si>
  <si>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</si>
  <si>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</si>
  <si>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</si>
  <si>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</si>
  <si>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</si>
  <si>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</si>
  <si>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</si>
  <si>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</si>
  <si>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</si>
  <si>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</si>
  <si>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</si>
  <si>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</si>
  <si>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</si>
  <si>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</si>
  <si>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</si>
  <si>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</si>
  <si>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</si>
  <si>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</si>
  <si>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</si>
  <si>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</si>
  <si>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</si>
  <si>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</si>
  <si>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</si>
  <si>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</si>
  <si>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</si>
  <si>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</si>
  <si>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</si>
  <si>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</si>
  <si>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</si>
  <si>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</si>
  <si>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</si>
  <si>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</si>
  <si>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</si>
  <si>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</si>
  <si>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</si>
  <si>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</si>
  <si>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</si>
  <si>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</si>
  <si>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</si>
  <si>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</si>
  <si>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</si>
  <si>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</si>
  <si>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</si>
  <si>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</si>
  <si>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</si>
  <si>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</si>
  <si>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</si>
  <si>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</si>
  <si>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</si>
  <si>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</si>
  <si>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</si>
  <si>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</si>
  <si>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</si>
  <si>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</si>
  <si>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</si>
  <si>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</si>
  <si>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</si>
  <si>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</si>
  <si>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</si>
  <si>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</si>
  <si>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</si>
  <si>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</si>
  <si>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</si>
  <si>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</si>
  <si>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</si>
  <si>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</si>
  <si>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</si>
  <si>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</si>
  <si>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</si>
  <si>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</si>
  <si>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</si>
  <si>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</si>
  <si>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</si>
  <si>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</si>
  <si>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</si>
  <si>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</si>
  <si>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</si>
  <si>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</si>
  <si>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</si>
  <si>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</si>
  <si>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</si>
  <si>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</si>
  <si>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</si>
  <si>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</si>
  <si>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</si>
  <si>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</si>
  <si>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</si>
  <si>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</si>
  <si>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</si>
  <si>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</si>
  <si>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</si>
  <si>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</si>
  <si>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</si>
  <si>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</si>
  <si>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</si>
  <si>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</si>
  <si>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</si>
  <si>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</si>
  <si>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</si>
  <si>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</si>
  <si>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</si>
  <si>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</si>
  <si>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</si>
  <si>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</si>
  <si>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</si>
  <si>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</si>
  <si>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</si>
  <si>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</si>
  <si>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</si>
  <si>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</si>
  <si>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</si>
  <si>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</si>
  <si>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</si>
  <si>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</si>
  <si>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</si>
  <si>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</si>
  <si>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</si>
  <si>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</si>
  <si>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</si>
  <si>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</si>
  <si>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</si>
  <si>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</si>
  <si>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</si>
  <si>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</si>
  <si>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</si>
  <si>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</si>
  <si>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</si>
  <si>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</si>
  <si>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</si>
  <si>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</si>
  <si>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</si>
  <si>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</si>
  <si>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</si>
  <si>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</si>
  <si>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</si>
  <si>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</si>
  <si>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</si>
  <si>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</si>
  <si>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</si>
  <si>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</si>
  <si>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</si>
  <si>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</si>
  <si>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</si>
  <si>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</si>
  <si>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</si>
  <si>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</si>
  <si>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</si>
  <si>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</si>
  <si>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</si>
  <si>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</si>
  <si>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</si>
  <si>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</si>
  <si>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</si>
  <si>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</si>
  <si>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</si>
  <si>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</si>
  <si>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</si>
  <si>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</si>
  <si>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</si>
  <si>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</si>
  <si>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</si>
  <si>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</si>
  <si>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</si>
  <si>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</si>
  <si>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</si>
  <si>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</si>
  <si>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</si>
  <si>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</si>
  <si>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</si>
  <si>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</si>
  <si>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</si>
  <si>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</si>
  <si>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</si>
  <si>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</si>
  <si>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</si>
  <si>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</si>
  <si>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</si>
  <si>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</si>
  <si>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</si>
  <si>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</si>
  <si>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</si>
  <si>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</si>
  <si>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</si>
  <si>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</si>
  <si>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</si>
  <si>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</si>
  <si>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</si>
  <si>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</si>
  <si>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</si>
  <si>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</si>
  <si>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</si>
  <si>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</si>
  <si>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</si>
  <si>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</si>
  <si>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</si>
  <si>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</si>
  <si>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</si>
  <si>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</si>
  <si>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</si>
  <si>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</si>
  <si>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</si>
  <si>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</si>
  <si>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</si>
  <si>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</si>
  <si>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</si>
  <si>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</si>
  <si>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</si>
  <si>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</si>
  <si>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</si>
  <si>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</si>
  <si>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</si>
  <si>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</si>
  <si>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</si>
  <si>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</si>
  <si>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</si>
  <si>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</si>
  <si>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</si>
  <si>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</si>
  <si>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</si>
  <si>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</si>
  <si>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</si>
  <si>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</si>
  <si>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</si>
  <si>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</si>
  <si>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</si>
  <si>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</si>
  <si>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</si>
  <si>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</si>
  <si>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</si>
  <si>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</si>
  <si>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</si>
  <si>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</si>
  <si>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</si>
  <si>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</si>
  <si>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</si>
  <si>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</si>
  <si>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</si>
  <si>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</si>
  <si>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</si>
  <si>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</si>
  <si>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</si>
  <si>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</si>
  <si>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</si>
  <si>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</si>
  <si>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</si>
  <si>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</si>
  <si>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</si>
  <si>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</si>
  <si>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</si>
  <si>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</si>
  <si>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</si>
  <si>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</si>
  <si>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</si>
  <si>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</si>
  <si>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</si>
  <si>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</si>
  <si>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</si>
  <si>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</si>
  <si>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</si>
  <si>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</si>
  <si>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</si>
  <si>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</si>
  <si>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</si>
  <si>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</si>
  <si>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</si>
  <si>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</si>
  <si>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</si>
  <si>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</si>
  <si>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</si>
  <si>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</si>
  <si>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</si>
  <si>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</si>
  <si>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</si>
  <si>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</si>
  <si>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</si>
  <si>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</si>
  <si>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</si>
  <si>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</si>
  <si>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</si>
  <si>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</si>
  <si>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</si>
  <si>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</si>
  <si>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</si>
  <si>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</si>
  <si>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</si>
  <si>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</si>
  <si>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</si>
  <si>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</si>
  <si>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</si>
  <si>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</si>
  <si>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</si>
  <si>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</si>
  <si>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</si>
  <si>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</si>
  <si>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</si>
  <si>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</si>
  <si>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</si>
  <si>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</si>
  <si>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</si>
  <si>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</si>
  <si>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</si>
  <si>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</si>
  <si>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</si>
  <si>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</si>
  <si>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</si>
  <si>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</si>
  <si>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</si>
  <si>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</si>
  <si>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</si>
  <si>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</si>
  <si>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</si>
  <si>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</si>
  <si>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</si>
  <si>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</si>
  <si>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</si>
  <si>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</si>
  <si>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</si>
  <si>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</si>
  <si>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</si>
  <si>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</si>
  <si>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</si>
  <si>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</si>
  <si>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</si>
  <si>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</si>
  <si>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</si>
  <si>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</si>
  <si>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</si>
  <si>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</si>
  <si>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</si>
  <si>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</si>
  <si>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</si>
  <si>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</si>
  <si>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</si>
  <si>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</si>
  <si>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</si>
  <si>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</si>
  <si>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</si>
  <si>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</si>
  <si>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</si>
  <si>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</si>
  <si>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</si>
  <si>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</si>
  <si>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</si>
  <si>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</si>
  <si>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</si>
  <si>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</si>
  <si>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</si>
  <si>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</si>
  <si>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</si>
  <si>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</si>
  <si>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</si>
  <si>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</si>
  <si>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</si>
  <si>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</si>
  <si>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</si>
  <si>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</si>
  <si>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</si>
  <si>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</si>
  <si>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</si>
  <si>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</si>
  <si>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</si>
  <si>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</si>
  <si>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</si>
  <si>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</si>
  <si>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</si>
  <si>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</si>
  <si>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</si>
  <si>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</si>
  <si>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</si>
  <si>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</si>
  <si>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</si>
  <si>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</si>
  <si>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</si>
  <si>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</si>
  <si>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</si>
  <si>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</si>
  <si>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</si>
  <si>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</si>
  <si>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</si>
  <si>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</si>
  <si>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</si>
  <si>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</si>
  <si>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</si>
  <si>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</si>
  <si>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</si>
  <si>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</si>
  <si>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</si>
  <si>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</si>
  <si>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</si>
  <si>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</si>
  <si>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</si>
  <si>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</si>
  <si>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</si>
  <si>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</si>
  <si>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</si>
  <si>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</si>
  <si>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</si>
  <si>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</si>
  <si>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</si>
  <si>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</si>
  <si>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</si>
  <si>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</si>
  <si>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</si>
  <si>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</si>
  <si>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</si>
  <si>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</si>
  <si>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</si>
  <si>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</si>
  <si>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</si>
  <si>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</si>
  <si>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</si>
  <si>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</si>
  <si>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</si>
  <si>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</si>
  <si>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</si>
  <si>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</si>
  <si>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</si>
  <si>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</si>
  <si>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</si>
  <si>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</si>
  <si>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</si>
  <si>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</si>
  <si>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</si>
  <si>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</si>
  <si>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</si>
  <si>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</si>
  <si>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</si>
  <si>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</si>
  <si>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</si>
  <si>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</si>
  <si>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</si>
  <si>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</si>
  <si>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</si>
  <si>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</si>
  <si>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</si>
  <si>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</si>
  <si>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</si>
  <si>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</si>
  <si>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</si>
  <si>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</si>
  <si>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</si>
  <si>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</si>
  <si>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</si>
  <si>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</si>
  <si>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</si>
  <si>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</si>
  <si>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</si>
  <si>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</si>
  <si>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</si>
  <si>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</si>
  <si>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</si>
  <si>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</si>
  <si>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</si>
  <si>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</si>
  <si>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</si>
  <si>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</si>
  <si>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</si>
  <si>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</si>
  <si>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</si>
  <si>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</si>
  <si>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</si>
  <si>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</si>
  <si>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</si>
  <si>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</si>
  <si>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</si>
  <si>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</si>
  <si>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</si>
  <si>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</si>
  <si>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</si>
  <si>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</si>
  <si>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</si>
  <si>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</si>
  <si>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</si>
  <si>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</si>
  <si>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</si>
  <si>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</si>
  <si>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</si>
  <si>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</si>
  <si>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</si>
  <si>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</si>
  <si>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</si>
  <si>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</si>
  <si>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</si>
  <si>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</si>
  <si>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</si>
  <si>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</si>
  <si>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</si>
  <si>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</si>
  <si>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</si>
  <si>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</si>
  <si>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</si>
  <si>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</si>
  <si>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</si>
  <si>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</si>
  <si>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</si>
  <si>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</si>
  <si>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</si>
  <si>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</si>
  <si>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</si>
  <si>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</si>
  <si>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</si>
  <si>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</si>
  <si>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</si>
  <si>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</si>
  <si>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</si>
  <si>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</si>
  <si>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</si>
  <si>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</si>
  <si>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</si>
  <si>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</si>
  <si>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</si>
  <si>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</si>
  <si>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</si>
  <si>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</si>
  <si>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</si>
  <si>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</si>
  <si>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</si>
  <si>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</si>
  <si>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</si>
  <si>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</si>
  <si>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</si>
  <si>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</si>
  <si>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</si>
  <si>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</si>
  <si>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</si>
  <si>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</si>
  <si>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</si>
  <si>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</si>
  <si>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</si>
  <si>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</si>
  <si>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</si>
  <si>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</si>
  <si>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</si>
  <si>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</si>
  <si>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</si>
  <si>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</si>
  <si>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</si>
  <si>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</si>
  <si>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</si>
  <si>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</si>
  <si>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</si>
  <si>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</si>
  <si>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</si>
  <si>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</si>
  <si>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</si>
  <si>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</si>
  <si>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</si>
  <si>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</si>
  <si>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</si>
  <si>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</si>
  <si>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</si>
  <si>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</si>
  <si>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</si>
  <si>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</si>
  <si>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</si>
  <si>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</si>
  <si>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</si>
  <si>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</si>
  <si>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</si>
  <si>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</si>
  <si>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</si>
  <si>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</si>
  <si>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</si>
  <si>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</si>
  <si>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</si>
  <si>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</si>
  <si>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</si>
  <si>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</si>
  <si>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</si>
  <si>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</si>
  <si>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</si>
  <si>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</si>
  <si>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</si>
  <si>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</si>
  <si>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</si>
  <si>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</si>
  <si>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</si>
  <si>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</si>
  <si>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</si>
  <si>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</si>
  <si>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</si>
  <si>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</si>
  <si>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</si>
  <si>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</si>
  <si>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</si>
  <si>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</si>
  <si>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</si>
  <si>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</si>
  <si>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</si>
  <si>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</si>
  <si>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</si>
  <si>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</si>
  <si>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</si>
  <si>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</si>
  <si>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</si>
  <si>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</si>
  <si>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</si>
  <si>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</si>
  <si>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</si>
  <si>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</si>
  <si>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</si>
  <si>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</si>
  <si>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</si>
  <si>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</si>
  <si>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</si>
  <si>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</si>
  <si>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</si>
  <si>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</si>
  <si>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</si>
  <si>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</si>
  <si>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</si>
  <si>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</si>
  <si>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</si>
  <si>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</si>
  <si>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</si>
  <si>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</si>
  <si>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</si>
  <si>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</si>
  <si>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</si>
  <si>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</si>
  <si>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</si>
  <si>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</si>
  <si>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</si>
  <si>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</si>
  <si>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</si>
  <si>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</si>
  <si>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</si>
  <si>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</si>
  <si>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</si>
  <si>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</si>
  <si>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</si>
  <si>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</si>
  <si>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</si>
  <si>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</si>
  <si>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</si>
  <si>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</si>
  <si>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</si>
  <si>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</si>
  <si>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</si>
  <si>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</si>
  <si>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</si>
  <si>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</si>
  <si>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</si>
  <si>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</si>
  <si>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</si>
  <si>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</si>
  <si>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</si>
  <si>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</si>
  <si>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</si>
  <si>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</si>
  <si>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</si>
  <si>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</si>
  <si>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</si>
  <si>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</si>
  <si>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</si>
  <si>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</si>
  <si>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</si>
  <si>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</si>
  <si>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</si>
  <si>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</si>
  <si>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</si>
  <si>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</si>
  <si>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</si>
  <si>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</si>
  <si>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</si>
  <si>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</si>
  <si>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</si>
  <si>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</si>
  <si>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</si>
  <si>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</si>
  <si>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</si>
  <si>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</si>
  <si>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</si>
  <si>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</si>
  <si>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</si>
  <si>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</si>
  <si>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</si>
  <si>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</si>
  <si>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</si>
  <si>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</si>
  <si>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</si>
  <si>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</si>
  <si>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</si>
  <si>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</si>
  <si>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</si>
  <si>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</si>
  <si>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</si>
  <si>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</si>
  <si>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</si>
  <si>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</si>
  <si>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</si>
  <si>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</si>
  <si>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</si>
  <si>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</si>
  <si>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</si>
  <si>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</si>
  <si>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</si>
  <si>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</si>
  <si>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</si>
  <si>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</si>
  <si>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</si>
  <si>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</si>
  <si>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</si>
  <si>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</si>
  <si>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</si>
  <si>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</si>
  <si>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</si>
  <si>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</si>
  <si>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</si>
  <si>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</si>
  <si>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</si>
  <si>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</si>
  <si>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</si>
  <si>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</si>
  <si>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</si>
  <si>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</si>
  <si>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</si>
  <si>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</si>
  <si>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</si>
  <si>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</si>
  <si>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</si>
  <si>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</si>
  <si>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</si>
  <si>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</si>
  <si>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</si>
  <si>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</si>
  <si>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</si>
  <si>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</si>
  <si>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</si>
  <si>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</si>
  <si>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</si>
  <si>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</si>
  <si>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</si>
  <si>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</si>
  <si>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</si>
  <si>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</si>
  <si>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</si>
  <si>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</si>
  <si>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</si>
  <si>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</si>
  <si>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</si>
  <si>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</si>
  <si>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</si>
  <si>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</si>
  <si>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</si>
  <si>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</si>
  <si>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</si>
  <si>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</si>
  <si>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</si>
  <si>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</si>
  <si>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</si>
  <si>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</si>
  <si>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</si>
  <si>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</si>
  <si>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</si>
  <si>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</si>
  <si>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</si>
  <si>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</si>
  <si>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</si>
  <si>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</si>
  <si>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</si>
  <si>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</si>
  <si>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</si>
  <si>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</si>
  <si>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</si>
  <si>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</si>
  <si>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</si>
  <si>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</si>
  <si>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</si>
  <si>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</si>
  <si>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</si>
  <si>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</si>
  <si>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</si>
  <si>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</si>
  <si>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</si>
  <si>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</si>
  <si>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</si>
  <si>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</si>
  <si>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</si>
  <si>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</si>
  <si>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</si>
  <si>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</si>
  <si>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</si>
  <si>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</si>
  <si>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</si>
  <si>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</si>
  <si>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</si>
  <si>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</si>
  <si>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</si>
  <si>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</si>
  <si>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</si>
  <si>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</si>
  <si>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</si>
  <si>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</si>
  <si>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</si>
  <si>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</si>
  <si>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</si>
  <si>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</si>
  <si>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</si>
  <si>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</si>
  <si>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</si>
  <si>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</si>
  <si>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</si>
  <si>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</si>
  <si>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</si>
  <si>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</si>
  <si>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</si>
  <si>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</si>
  <si>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</si>
  <si>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</si>
  <si>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</si>
  <si>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</si>
  <si>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</si>
  <si>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</si>
  <si>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</si>
  <si>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</si>
  <si>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</si>
  <si>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</si>
  <si>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</si>
  <si>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</si>
  <si>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</si>
  <si>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</si>
  <si>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</si>
  <si>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</si>
  <si>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</si>
  <si>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</si>
  <si>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</si>
  <si>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</si>
  <si>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</si>
  <si>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</si>
  <si>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</si>
  <si>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</si>
  <si>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</si>
  <si>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</si>
  <si>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</si>
  <si>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</si>
  <si>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</si>
  <si>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</si>
  <si>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</si>
  <si>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</si>
  <si>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</si>
  <si>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</si>
  <si>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</si>
  <si>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</si>
  <si>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</si>
  <si>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</si>
  <si>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</si>
  <si>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</si>
  <si>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</si>
  <si>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</si>
  <si>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</si>
  <si>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</si>
  <si>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</si>
  <si>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</si>
  <si>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</si>
  <si>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</si>
  <si>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</si>
  <si>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</si>
  <si>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</si>
  <si>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</si>
  <si>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</si>
  <si>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</si>
  <si>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</si>
  <si>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</si>
  <si>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</si>
  <si>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</si>
  <si>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</si>
  <si>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</si>
  <si>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</si>
  <si>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</si>
  <si>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</si>
  <si>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</si>
  <si>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</si>
  <si>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</si>
  <si>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</si>
  <si>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</si>
  <si>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</si>
  <si>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</si>
  <si>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</si>
  <si>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</si>
  <si>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</si>
  <si>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</si>
  <si>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</si>
  <si>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</si>
  <si>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</si>
  <si>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</si>
  <si>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</si>
  <si>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</si>
  <si>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</si>
  <si>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</si>
  <si>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</si>
  <si>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</si>
  <si>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</si>
  <si>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</si>
  <si>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</si>
  <si>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</si>
  <si>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</si>
  <si>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</si>
  <si>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</si>
  <si>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</si>
  <si>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</si>
  <si>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</si>
  <si>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</si>
  <si>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</si>
  <si>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</si>
  <si>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</si>
  <si>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</si>
  <si>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</si>
  <si>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</si>
  <si>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</si>
  <si>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</si>
  <si>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</si>
  <si>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</si>
  <si>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</si>
  <si>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</si>
  <si>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</si>
  <si>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</si>
  <si>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</si>
  <si>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</si>
  <si>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</si>
  <si>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</si>
  <si>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</si>
  <si>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</si>
  <si>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</si>
  <si>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</si>
  <si>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</si>
  <si>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</si>
  <si>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</si>
  <si>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</si>
  <si>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</si>
  <si>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</si>
  <si>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</si>
  <si>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</si>
  <si>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</si>
  <si>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</si>
  <si>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</si>
  <si>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</si>
  <si>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</si>
  <si>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</si>
  <si>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</si>
  <si>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</si>
  <si>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</si>
  <si>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</si>
  <si>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</si>
  <si>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</si>
  <si>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</si>
  <si>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</si>
  <si>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</si>
  <si>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</si>
  <si>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</si>
  <si>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</si>
  <si>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</si>
  <si>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</si>
  <si>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</si>
  <si>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</si>
  <si>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</si>
  <si>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</si>
  <si>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</si>
  <si>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</si>
  <si>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</si>
  <si>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</si>
  <si>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</si>
  <si>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</si>
  <si>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</si>
  <si>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</si>
  <si>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</si>
  <si>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</si>
  <si>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</si>
  <si>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</si>
  <si>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</si>
  <si>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</si>
  <si>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</si>
  <si>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</si>
  <si>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</si>
  <si>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</si>
  <si>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</si>
  <si>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</si>
  <si>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</si>
  <si>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</si>
  <si>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</si>
  <si>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</si>
  <si>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</si>
  <si>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</si>
  <si>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</si>
  <si>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</si>
  <si>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</si>
  <si>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</si>
  <si>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</si>
  <si>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</si>
  <si>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</si>
  <si>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</si>
  <si>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</si>
  <si>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</si>
  <si>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</si>
  <si>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</si>
  <si>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</si>
  <si>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</si>
  <si>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</si>
  <si>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</si>
  <si>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</si>
  <si>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</si>
  <si>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</si>
  <si>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</si>
  <si>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</si>
  <si>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</si>
  <si>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</si>
  <si>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</si>
  <si>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</si>
  <si>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</si>
  <si>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</si>
  <si>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</si>
  <si>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</si>
  <si>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</si>
  <si>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</si>
  <si>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</si>
  <si>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</si>
  <si>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</si>
  <si>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</si>
  <si>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</si>
  <si>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</si>
  <si>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</si>
  <si>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</si>
  <si>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</si>
  <si>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</si>
  <si>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</si>
  <si>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</si>
  <si>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</si>
  <si>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</si>
  <si>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</si>
  <si>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</si>
  <si>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</si>
  <si>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</si>
  <si>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</si>
  <si>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</si>
  <si>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</si>
  <si>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</si>
  <si>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</si>
  <si>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</si>
  <si>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</si>
  <si>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</si>
  <si>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</si>
  <si>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</si>
  <si>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</si>
  <si>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</si>
  <si>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</si>
  <si>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</si>
  <si>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</si>
  <si>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</si>
  <si>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</si>
  <si>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</si>
  <si>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</si>
  <si>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</si>
  <si>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</si>
  <si>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</si>
  <si>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</si>
  <si>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</si>
  <si>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</si>
  <si>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</si>
  <si>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</si>
  <si>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</si>
  <si>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</si>
  <si>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</si>
  <si>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</si>
  <si>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</si>
  <si>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</si>
  <si>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</si>
  <si>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</si>
  <si>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</si>
  <si>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</si>
  <si>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</si>
  <si>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</si>
  <si>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</si>
  <si>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</si>
  <si>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</si>
  <si>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</si>
  <si>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</si>
  <si>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</si>
  <si>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</si>
  <si>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</si>
  <si>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</si>
  <si>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</si>
  <si>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</si>
  <si>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</si>
  <si>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</si>
  <si>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</si>
  <si>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</si>
  <si>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</si>
  <si>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</si>
  <si>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</si>
  <si>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</si>
  <si>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</si>
  <si>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</si>
  <si>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</si>
  <si>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</si>
  <si>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</si>
  <si>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</si>
  <si>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</si>
  <si>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</si>
  <si>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</si>
  <si>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</si>
  <si>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</si>
  <si>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</si>
  <si>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</si>
  <si>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</si>
  <si>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</si>
  <si>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</si>
  <si>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</si>
  <si>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</si>
  <si>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</si>
  <si>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</si>
  <si>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</si>
  <si>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</si>
  <si>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</si>
  <si>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</si>
  <si>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</si>
  <si>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</si>
  <si>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</si>
  <si>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</si>
  <si>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</si>
  <si>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</si>
  <si>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</si>
  <si>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</si>
  <si>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</si>
  <si>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</si>
  <si>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</si>
  <si>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</si>
  <si>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</si>
  <si>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</si>
  <si>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</si>
  <si>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</si>
  <si>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</si>
  <si>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</si>
  <si>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</si>
  <si>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</si>
  <si>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</si>
  <si>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</si>
  <si>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</si>
  <si>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</si>
  <si>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</si>
  <si>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</si>
  <si>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</si>
  <si>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</si>
  <si>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</si>
  <si>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</si>
  <si>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</si>
  <si>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</si>
  <si>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</si>
  <si>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</si>
  <si>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</si>
  <si>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</si>
  <si>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</si>
  <si>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</si>
  <si>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</si>
  <si>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</si>
  <si>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</si>
  <si>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</si>
  <si>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</si>
  <si>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</si>
  <si>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</si>
  <si>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</si>
  <si>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</si>
  <si>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</si>
  <si>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</si>
  <si>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</si>
  <si>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</si>
  <si>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</si>
  <si>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</si>
  <si>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</si>
  <si>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</si>
  <si>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</si>
  <si>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</si>
  <si>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</si>
  <si>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</si>
  <si>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</si>
  <si>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</si>
  <si>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</si>
  <si>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</si>
  <si>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</si>
  <si>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</si>
  <si>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</si>
  <si>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</si>
  <si>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</si>
  <si>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</si>
  <si>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</si>
  <si>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</si>
  <si>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</si>
  <si>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</si>
  <si>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</si>
  <si>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</si>
  <si>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</si>
  <si>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</si>
  <si>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</si>
  <si>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</si>
  <si>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</si>
  <si>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</si>
  <si>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</si>
  <si>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</si>
  <si>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</si>
  <si>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</si>
  <si>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</si>
  <si>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</si>
  <si>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</si>
  <si>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</si>
  <si>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</si>
  <si>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</si>
  <si>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</si>
  <si>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</si>
  <si>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</si>
  <si>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</si>
  <si>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</si>
  <si>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</si>
  <si>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</si>
  <si>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</si>
  <si>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</si>
  <si>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</si>
  <si>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</si>
  <si>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</si>
  <si>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</si>
  <si>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</si>
  <si>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</si>
  <si>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</si>
  <si>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</si>
  <si>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</si>
  <si>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</si>
  <si>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</si>
  <si>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</si>
  <si>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</si>
  <si>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</si>
  <si>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</si>
  <si>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</si>
  <si>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</si>
  <si>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</si>
  <si>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</si>
  <si>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</si>
  <si>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</si>
  <si>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</si>
  <si>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</si>
  <si>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</si>
  <si>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</si>
  <si>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</si>
  <si>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</si>
  <si>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</si>
  <si>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</si>
  <si>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</si>
  <si>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</si>
  <si>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</si>
  <si>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</si>
  <si>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</si>
  <si>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</si>
  <si>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</si>
  <si>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</si>
  <si>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</si>
  <si>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</si>
  <si>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</si>
  <si>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</si>
  <si>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</si>
  <si>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</si>
  <si>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</si>
  <si>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</si>
  <si>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</si>
  <si>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</si>
  <si>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</si>
  <si>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</si>
  <si>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</si>
  <si>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</si>
  <si>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</si>
  <si>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</si>
  <si>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</si>
  <si>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</si>
  <si>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</si>
  <si>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</si>
  <si>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</si>
  <si>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</si>
  <si>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</si>
  <si>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</si>
  <si>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</si>
  <si>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</si>
  <si>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</si>
  <si>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</si>
  <si>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</si>
  <si>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</si>
  <si>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</si>
  <si>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</si>
  <si>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</si>
  <si>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</si>
  <si>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</si>
  <si>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</si>
  <si>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</si>
  <si>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</si>
  <si>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</si>
  <si>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</si>
  <si>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</si>
  <si>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</si>
  <si>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</si>
  <si>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</si>
  <si>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</si>
  <si>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</si>
  <si>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</si>
  <si>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</si>
  <si>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</si>
  <si>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</si>
  <si>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</si>
  <si>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</si>
  <si>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</si>
  <si>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</si>
  <si>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</si>
  <si>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</si>
  <si>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</si>
  <si>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</si>
  <si>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</si>
  <si>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</si>
  <si>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</si>
  <si>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</si>
  <si>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</si>
  <si>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</si>
  <si>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</si>
  <si>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</si>
  <si>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</si>
  <si>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</si>
  <si>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</si>
  <si>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</si>
  <si>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</si>
  <si>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</si>
  <si>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</si>
  <si>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</si>
  <si>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</si>
  <si>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</si>
  <si>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</si>
  <si>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</si>
  <si>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</si>
  <si>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</si>
  <si>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</si>
  <si>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</si>
  <si>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</si>
  <si>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</si>
  <si>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</si>
  <si>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</si>
  <si>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</si>
  <si>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</si>
  <si>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</si>
  <si>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</si>
  <si>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</si>
  <si>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</si>
  <si>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</si>
  <si>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</si>
  <si>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</si>
  <si>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</si>
  <si>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</si>
  <si>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</si>
  <si>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</si>
  <si>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</si>
  <si>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</si>
  <si>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</si>
  <si>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</si>
  <si>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</si>
  <si>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</si>
  <si>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</si>
  <si>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</si>
  <si>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</si>
  <si>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</si>
  <si>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</si>
  <si>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</si>
  <si>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</si>
  <si>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</si>
  <si>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</si>
  <si>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</si>
  <si>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</si>
  <si>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</si>
  <si>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</si>
  <si>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</si>
  <si>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</si>
  <si>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</si>
  <si>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</si>
  <si>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</si>
  <si>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</si>
  <si>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</si>
  <si>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</si>
  <si>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</si>
  <si>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</si>
  <si>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</si>
  <si>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</si>
  <si>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</si>
  <si>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</si>
  <si>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</si>
  <si>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</si>
  <si>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</si>
  <si>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</si>
  <si>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</si>
  <si>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</si>
  <si>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</si>
  <si>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</si>
  <si>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</si>
  <si>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</si>
  <si>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</si>
  <si>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</si>
  <si>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</si>
  <si>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</si>
  <si>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</si>
  <si>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</si>
  <si>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</si>
  <si>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</si>
  <si>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</si>
  <si>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</si>
  <si>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</si>
  <si>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</si>
  <si>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</si>
  <si>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</si>
  <si>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</si>
  <si>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</si>
  <si>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</si>
  <si>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</si>
  <si>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</si>
  <si>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</si>
  <si>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</si>
  <si>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</si>
  <si>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</si>
  <si>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</si>
  <si>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</si>
  <si>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</si>
  <si>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</si>
  <si>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</si>
  <si>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</si>
  <si>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</si>
  <si>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</si>
  <si>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</si>
  <si>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</si>
  <si>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</si>
  <si>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</si>
  <si>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</si>
  <si>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</si>
  <si>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</si>
  <si>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</si>
  <si>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</si>
  <si>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</si>
  <si>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</si>
  <si>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</si>
  <si>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</si>
  <si>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</si>
  <si>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</si>
  <si>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</si>
  <si>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</si>
  <si>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</si>
  <si>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</si>
  <si>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</si>
  <si>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</si>
  <si>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</si>
  <si>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</si>
  <si>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</si>
  <si>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</si>
  <si>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</si>
  <si>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</si>
  <si>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</si>
  <si>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</si>
  <si>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</si>
  <si>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</si>
  <si>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</si>
  <si>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</si>
  <si>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</si>
  <si>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</si>
  <si>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</si>
  <si>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</si>
  <si>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</si>
  <si>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</si>
  <si>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</si>
  <si>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</si>
  <si>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</si>
  <si>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</si>
  <si>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</si>
  <si>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</si>
  <si>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</si>
  <si>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</si>
  <si>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</si>
  <si>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</si>
  <si>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</si>
  <si>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</si>
  <si>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</si>
  <si>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</si>
  <si>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</si>
  <si>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</si>
  <si>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</si>
  <si>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</si>
  <si>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</si>
  <si>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</si>
  <si>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</si>
  <si>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</si>
  <si>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</si>
  <si>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</si>
  <si>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</si>
  <si>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</si>
  <si>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</si>
  <si>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</si>
  <si>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</si>
  <si>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</si>
  <si>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</si>
  <si>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</si>
  <si>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</si>
  <si>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</si>
  <si>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</si>
  <si>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</si>
  <si>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</si>
  <si>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</si>
  <si>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</si>
  <si>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</si>
  <si>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</si>
  <si>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</si>
  <si>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</si>
  <si>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</si>
  <si>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</si>
  <si>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</si>
  <si>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</si>
  <si>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</si>
  <si>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</si>
  <si>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</si>
  <si>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</si>
  <si>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</si>
  <si>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</si>
  <si>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</si>
  <si>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</si>
  <si>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</si>
  <si>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</si>
  <si>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</si>
  <si>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</si>
  <si>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</si>
  <si>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</si>
  <si>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</si>
  <si>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</si>
  <si>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</si>
  <si>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</si>
  <si>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</si>
  <si>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</si>
  <si>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</si>
  <si>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</si>
  <si>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</si>
  <si>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</si>
  <si>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</si>
  <si>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</si>
  <si>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</si>
  <si>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</si>
  <si>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</si>
  <si>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</si>
  <si>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</si>
  <si>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</si>
  <si>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</si>
  <si>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</si>
  <si>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</si>
  <si>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</si>
  <si>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</si>
  <si>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</si>
  <si>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</si>
  <si>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</si>
  <si>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</si>
  <si>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</si>
  <si>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</si>
  <si>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</si>
  <si>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</si>
  <si>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</si>
  <si>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</si>
  <si>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</si>
  <si>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</si>
  <si>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</si>
  <si>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</si>
  <si>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</si>
  <si>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</si>
  <si>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</si>
  <si>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</si>
  <si>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</si>
  <si>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</si>
  <si>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</si>
  <si>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</si>
  <si>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</si>
  <si>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</si>
  <si>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</si>
  <si>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</si>
  <si>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</si>
  <si>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</si>
  <si>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</si>
  <si>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</si>
  <si>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</si>
  <si>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</si>
  <si>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</si>
  <si>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</si>
  <si>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</si>
  <si>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</si>
  <si>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</si>
  <si>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</si>
  <si>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</si>
  <si>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</si>
  <si>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</si>
  <si>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</si>
  <si>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</si>
  <si>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</si>
  <si>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</si>
  <si>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</si>
  <si>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</si>
  <si>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</si>
  <si>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</si>
  <si>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</si>
  <si>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</si>
  <si>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</si>
  <si>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</si>
  <si>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</si>
  <si>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</si>
  <si>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</si>
  <si>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</si>
  <si>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</si>
  <si>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</si>
  <si>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</si>
  <si>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</si>
  <si>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</si>
  <si>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</si>
  <si>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</si>
  <si>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</si>
  <si>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</si>
  <si>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</si>
  <si>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</si>
  <si>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</si>
  <si>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</si>
  <si>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</si>
  <si>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</si>
  <si>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</si>
  <si>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</si>
  <si>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</si>
  <si>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</si>
  <si>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</si>
  <si>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</si>
  <si>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</si>
  <si>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</si>
  <si>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</si>
  <si>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</si>
  <si>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</si>
  <si>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</si>
  <si>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</si>
  <si>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</si>
  <si>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</si>
  <si>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</si>
  <si>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</si>
  <si>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</si>
  <si>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</si>
  <si>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</si>
  <si>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</si>
  <si>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</si>
  <si>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</si>
  <si>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</si>
  <si>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</si>
  <si>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</si>
  <si>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</si>
  <si>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</si>
  <si>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</si>
  <si>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</si>
  <si>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</si>
  <si>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</si>
  <si>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</si>
  <si>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</si>
  <si>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</si>
  <si>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</si>
  <si>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</si>
  <si>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</si>
  <si>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</si>
  <si>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</si>
  <si>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</si>
  <si>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</si>
  <si>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</si>
  <si>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</si>
  <si>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</si>
  <si>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</si>
  <si>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</si>
  <si>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</si>
  <si>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</si>
  <si>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</si>
  <si>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</si>
  <si>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</si>
  <si>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</si>
  <si>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</si>
  <si>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</si>
  <si>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</si>
  <si>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</si>
  <si>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</si>
  <si>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</si>
  <si>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</si>
  <si>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</si>
  <si>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</si>
  <si>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</si>
  <si>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</si>
  <si>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</si>
  <si>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</si>
  <si>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</si>
  <si>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</si>
  <si>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</si>
  <si>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</si>
  <si>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</si>
  <si>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</si>
  <si>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</si>
  <si>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</si>
  <si>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</si>
  <si>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</si>
  <si>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</si>
  <si>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</si>
  <si>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</si>
  <si>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</si>
  <si>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</si>
  <si>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</si>
  <si>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</si>
  <si>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</si>
  <si>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</si>
  <si>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</si>
  <si>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</si>
  <si>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</si>
  <si>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</si>
  <si>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</si>
  <si>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</si>
  <si>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</si>
  <si>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</si>
  <si>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</si>
  <si>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</si>
  <si>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</si>
  <si>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</si>
  <si>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</si>
  <si>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</si>
  <si>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</si>
  <si>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</si>
  <si>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</si>
  <si>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</si>
  <si>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</si>
  <si>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</si>
  <si>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</si>
  <si>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</si>
  <si>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</si>
  <si>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</si>
  <si>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</si>
  <si>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</si>
  <si>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</si>
  <si>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</si>
  <si>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</si>
  <si>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</si>
  <si>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</si>
  <si>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</si>
  <si>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</si>
  <si>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</si>
  <si>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</si>
  <si>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</si>
  <si>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</si>
  <si>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</si>
  <si>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</si>
  <si>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</si>
  <si>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</si>
  <si>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</si>
  <si>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</si>
  <si>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</si>
  <si>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</si>
  <si>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</si>
  <si>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</si>
  <si>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</si>
  <si>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</si>
  <si>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</si>
  <si>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</si>
  <si>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</si>
  <si>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</si>
  <si>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</si>
  <si>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</si>
  <si>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</si>
  <si>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</si>
  <si>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</si>
  <si>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</si>
  <si>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</si>
  <si>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</si>
  <si>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</si>
  <si>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</si>
  <si>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</si>
  <si>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</si>
  <si>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</si>
  <si>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</si>
  <si>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</si>
  <si>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</si>
  <si>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</si>
  <si>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</si>
  <si>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</si>
  <si>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</si>
  <si>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</si>
  <si>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</si>
  <si>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</si>
  <si>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</si>
  <si>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</si>
  <si>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</si>
  <si>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</si>
  <si>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</si>
  <si>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</si>
  <si>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</si>
  <si>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</si>
  <si>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</si>
  <si>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</si>
  <si>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</si>
  <si>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</si>
  <si>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</si>
  <si>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</si>
  <si>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</si>
  <si>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</si>
  <si>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</si>
  <si>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</si>
  <si>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</si>
  <si>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</si>
  <si>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</si>
  <si>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</si>
  <si>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</si>
  <si>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</si>
  <si>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</si>
  <si>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</si>
  <si>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</si>
  <si>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</si>
  <si>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</si>
  <si>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</si>
  <si>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</si>
  <si>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</si>
  <si>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</si>
  <si>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</si>
  <si>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</si>
  <si>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</si>
  <si>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</si>
  <si>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</si>
  <si>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</si>
  <si>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</si>
  <si>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</si>
  <si>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</si>
  <si>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</si>
  <si>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</si>
  <si>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</si>
  <si>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</si>
  <si>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</si>
  <si>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</si>
  <si>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</si>
  <si>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</si>
  <si>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</si>
  <si>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</si>
  <si>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</si>
  <si>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</si>
  <si>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</si>
  <si>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</si>
  <si>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</si>
  <si>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</si>
  <si>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</si>
  <si>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</si>
  <si>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</si>
  <si>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</si>
  <si>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</si>
  <si>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</si>
  <si>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</si>
  <si>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</si>
  <si>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</si>
  <si>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</si>
  <si>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</si>
  <si>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</si>
  <si>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</si>
  <si>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</si>
  <si>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</si>
  <si>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</si>
  <si>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</si>
  <si>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</si>
  <si>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</si>
  <si>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</si>
  <si>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</si>
  <si>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</si>
  <si>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</si>
  <si>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</si>
  <si>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</si>
  <si>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</si>
  <si>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</si>
  <si>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</si>
  <si>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</si>
  <si>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</si>
  <si>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</si>
  <si>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</si>
  <si>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</si>
  <si>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</si>
  <si>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</si>
  <si>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</si>
  <si>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</si>
  <si>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</si>
  <si>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</si>
  <si>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</si>
  <si>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</si>
  <si>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</si>
  <si>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</si>
  <si>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</si>
  <si>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</si>
  <si>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</si>
  <si>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</si>
  <si>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</si>
  <si>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</si>
  <si>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</si>
  <si>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</si>
  <si>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</si>
  <si>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</si>
  <si>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</si>
  <si>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</si>
  <si>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</si>
  <si>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</si>
  <si>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</si>
  <si>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</si>
  <si>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</si>
  <si>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</si>
  <si>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</si>
  <si>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</si>
  <si>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</si>
  <si>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</si>
  <si>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</si>
  <si>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</si>
  <si>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</si>
  <si>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</si>
  <si>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</si>
  <si>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</si>
  <si>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</si>
  <si>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</si>
  <si>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</si>
  <si>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</si>
  <si>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</si>
  <si>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</si>
  <si>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</si>
  <si>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</si>
  <si>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</si>
  <si>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</si>
  <si>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</si>
  <si>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</si>
  <si>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</si>
  <si>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</si>
  <si>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</si>
  <si>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</si>
  <si>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</si>
  <si>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</si>
  <si>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</si>
  <si>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</si>
  <si>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</si>
  <si>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</si>
  <si>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</si>
  <si>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</si>
  <si>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</si>
  <si>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</si>
  <si>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</si>
  <si>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</si>
  <si>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</si>
  <si>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</si>
  <si>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</si>
  <si>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</si>
  <si>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</si>
  <si>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</si>
  <si>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</si>
  <si>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</si>
  <si>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</si>
  <si>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</si>
  <si>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</si>
  <si>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</si>
  <si>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</si>
  <si>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</si>
  <si>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</si>
  <si>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</si>
  <si>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</si>
  <si>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</si>
  <si>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</si>
  <si>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</si>
  <si>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</si>
  <si>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</si>
  <si>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</si>
  <si>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</si>
  <si>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</si>
  <si>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</si>
  <si>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</si>
  <si>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</si>
  <si>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</si>
  <si>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</si>
  <si>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</si>
  <si>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</si>
  <si>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</si>
  <si>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</si>
  <si>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</si>
  <si>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</si>
  <si>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</si>
  <si>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</si>
  <si>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</si>
  <si>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</si>
  <si>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</si>
  <si>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</si>
  <si>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</si>
  <si>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</si>
  <si>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</si>
  <si>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</si>
  <si>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</si>
  <si>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</si>
  <si>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</si>
  <si>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</si>
  <si>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</si>
  <si>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</si>
  <si>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</si>
  <si>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</si>
  <si>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</si>
  <si>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</si>
  <si>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</si>
  <si>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</si>
  <si>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</si>
  <si>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</si>
  <si>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</si>
  <si>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</si>
  <si>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</si>
  <si>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</si>
  <si>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</si>
  <si>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</si>
  <si>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</si>
  <si>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</si>
  <si>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</si>
  <si>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</si>
  <si>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</si>
  <si>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</si>
  <si>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</si>
  <si>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</si>
  <si>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</si>
  <si>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</si>
  <si>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</si>
  <si>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</si>
  <si>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</si>
  <si>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</si>
  <si>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</si>
  <si>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</si>
  <si>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</si>
  <si>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</si>
  <si>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</si>
  <si>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</si>
  <si>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</si>
  <si>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</si>
  <si>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</si>
  <si>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</si>
  <si>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</si>
  <si>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</si>
  <si>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</si>
  <si>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</si>
  <si>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</si>
  <si>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</si>
  <si>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</si>
  <si>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</si>
  <si>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</si>
  <si>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</si>
  <si>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</si>
  <si>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</si>
  <si>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</si>
  <si>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</si>
  <si>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</si>
  <si>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</si>
  <si>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</si>
  <si>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</si>
  <si>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</si>
  <si>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</si>
  <si>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</si>
  <si>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</si>
  <si>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</si>
  <si>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</si>
  <si>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</si>
  <si>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</si>
  <si>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</si>
  <si>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</si>
  <si>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</si>
  <si>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</si>
  <si>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</si>
  <si>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</si>
  <si>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</si>
  <si>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</si>
  <si>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</si>
  <si>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</si>
  <si>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</si>
  <si>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</si>
  <si>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</si>
  <si>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</si>
  <si>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</si>
  <si>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</si>
  <si>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</si>
  <si>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</si>
  <si>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</si>
  <si>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</si>
  <si>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</si>
  <si>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</si>
  <si>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</si>
  <si>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</si>
  <si>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</si>
  <si>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</si>
  <si>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</si>
  <si>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</si>
  <si>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</si>
  <si>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</si>
  <si>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</si>
  <si>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</si>
  <si>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</si>
  <si>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</si>
  <si>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</si>
  <si>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</si>
  <si>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</si>
  <si>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</si>
  <si>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</si>
  <si>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</si>
  <si>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</si>
  <si>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</si>
  <si>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</si>
  <si>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</si>
  <si>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</si>
  <si>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</si>
  <si>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</si>
  <si>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</si>
  <si>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</si>
  <si>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</si>
  <si>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</si>
  <si>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</si>
  <si>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</si>
  <si>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</si>
  <si>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</si>
  <si>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</si>
  <si>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</si>
  <si>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</si>
  <si>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</si>
  <si>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</si>
  <si>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</si>
  <si>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</si>
  <si>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</si>
  <si>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</si>
  <si>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</si>
  <si>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</si>
  <si>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</si>
  <si>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</si>
  <si>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</si>
  <si>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</si>
  <si>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</si>
  <si>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</si>
  <si>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</si>
  <si>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</si>
  <si>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</si>
  <si>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</si>
  <si>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</si>
  <si>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</si>
  <si>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</si>
  <si>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</si>
  <si>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</si>
  <si>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</si>
  <si>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</si>
  <si>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</si>
  <si>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</si>
  <si>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</si>
  <si>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</si>
  <si>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</si>
  <si>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</si>
  <si>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</si>
  <si>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</si>
  <si>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</si>
  <si>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</si>
  <si>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</si>
  <si>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</si>
  <si>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</si>
  <si>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</si>
  <si>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</si>
  <si>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</si>
  <si>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</si>
  <si>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</si>
  <si>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</si>
  <si>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</si>
  <si>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</si>
  <si>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</si>
  <si>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</si>
  <si>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</si>
  <si>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</si>
  <si>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</si>
  <si>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</si>
  <si>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</si>
  <si>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</si>
  <si>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</si>
  <si>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</si>
  <si>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</si>
  <si>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</si>
  <si>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</si>
  <si>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</si>
  <si>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</si>
  <si>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</si>
  <si>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</si>
  <si>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</si>
  <si>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</si>
  <si>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</si>
  <si>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</si>
  <si>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</si>
  <si>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</si>
  <si>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</si>
  <si>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</si>
  <si>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</si>
  <si>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</si>
  <si>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</si>
  <si>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</si>
  <si>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</si>
  <si>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</si>
  <si>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</si>
  <si>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</si>
  <si>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</si>
  <si>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</si>
  <si>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</si>
  <si>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</si>
  <si>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</si>
  <si>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</si>
  <si>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</si>
  <si>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</si>
  <si>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</si>
  <si>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</si>
  <si>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</si>
  <si>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</si>
  <si>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</si>
  <si>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</si>
  <si>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</si>
  <si>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</si>
  <si>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</si>
  <si>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</si>
  <si>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</si>
  <si>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</si>
  <si>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</si>
  <si>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</si>
  <si>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</si>
  <si>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</si>
  <si>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</si>
  <si>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</si>
  <si>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</si>
  <si>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</si>
  <si>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</si>
  <si>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</si>
  <si>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</si>
  <si>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</si>
  <si>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</si>
  <si>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</si>
  <si>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</si>
  <si>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</si>
  <si>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</si>
  <si>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</si>
  <si>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</si>
  <si>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</si>
  <si>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</si>
  <si>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</si>
  <si>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</si>
  <si>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</si>
  <si>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</si>
  <si>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</si>
  <si>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</si>
  <si>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</si>
  <si>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</si>
  <si>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</si>
  <si>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</si>
  <si>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</si>
  <si>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</si>
  <si>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</si>
  <si>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</si>
  <si>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</si>
  <si>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</si>
  <si>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</si>
  <si>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</si>
  <si>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</si>
  <si>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</si>
  <si>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</si>
  <si>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</si>
  <si>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</si>
  <si>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</si>
  <si>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</si>
  <si>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</si>
  <si>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</si>
  <si>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</si>
  <si>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</si>
  <si>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</si>
  <si>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</si>
  <si>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</si>
  <si>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</si>
  <si>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</si>
  <si>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</si>
  <si>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</si>
  <si>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</si>
  <si>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</si>
  <si>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</si>
  <si>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</si>
  <si>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</si>
  <si>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</si>
  <si>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</si>
  <si>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</si>
  <si>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</si>
  <si>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</si>
  <si>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</si>
  <si>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</si>
  <si>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</si>
  <si>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</si>
  <si>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</si>
  <si>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</si>
  <si>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</si>
  <si>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</si>
  <si>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</si>
  <si>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</si>
  <si>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</si>
  <si>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</si>
  <si>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</si>
  <si>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</si>
  <si>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</si>
  <si>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</si>
  <si>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</si>
  <si>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</si>
  <si>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</si>
  <si>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</si>
  <si>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</si>
  <si>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</si>
  <si>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</si>
  <si>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</si>
  <si>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</si>
  <si>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</si>
  <si>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</si>
  <si>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</si>
  <si>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</si>
  <si>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</si>
  <si>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</si>
  <si>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</si>
  <si>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</si>
  <si>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</si>
  <si>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</si>
  <si>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</si>
  <si>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</si>
  <si>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</si>
  <si>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</si>
  <si>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</si>
  <si>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</si>
  <si>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</si>
  <si>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</si>
  <si>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</si>
  <si>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</si>
  <si>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</si>
  <si>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</si>
  <si>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</si>
  <si>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</si>
  <si>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</si>
  <si>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</si>
  <si>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</si>
  <si>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</si>
  <si>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</si>
  <si>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</si>
  <si>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</si>
  <si>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</si>
  <si>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</si>
  <si>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</si>
  <si>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</si>
  <si>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</si>
  <si>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</si>
  <si>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</si>
  <si>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</si>
  <si>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</si>
  <si>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</si>
  <si>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</si>
  <si>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</si>
  <si>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</si>
  <si>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</si>
  <si>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</si>
  <si>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</si>
  <si>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</si>
  <si>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</si>
  <si>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</si>
  <si>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</si>
  <si>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</si>
  <si>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</si>
  <si>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</si>
  <si>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</si>
  <si>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</si>
  <si>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</si>
  <si>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</si>
  <si>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</si>
  <si>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</si>
  <si>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</si>
  <si>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</si>
  <si>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</si>
  <si>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</si>
  <si>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</si>
  <si>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</si>
  <si>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</si>
  <si>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</si>
  <si>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</si>
  <si>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</si>
  <si>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</si>
  <si>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</si>
  <si>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</si>
  <si>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</si>
  <si>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</si>
  <si>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</si>
  <si>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</si>
  <si>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</si>
  <si>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</si>
  <si>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</si>
  <si>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</si>
  <si>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</si>
  <si>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</si>
  <si>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</si>
  <si>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</si>
  <si>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</si>
  <si>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</si>
  <si>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</si>
  <si>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</si>
  <si>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</si>
  <si>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</si>
  <si>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</si>
  <si>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</si>
  <si>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</si>
  <si>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</si>
  <si>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</si>
  <si>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</si>
  <si>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</si>
  <si>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</si>
  <si>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</si>
  <si>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</si>
  <si>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</si>
  <si>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</si>
  <si>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</si>
  <si>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</si>
  <si>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</si>
  <si>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</si>
  <si>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</si>
  <si>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</si>
  <si>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</si>
  <si>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</si>
  <si>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</si>
  <si>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</si>
  <si>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</si>
  <si>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</si>
  <si>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</si>
  <si>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</si>
  <si>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</si>
  <si>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</si>
  <si>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</si>
  <si>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</si>
  <si>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</si>
  <si>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</si>
  <si>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</si>
  <si>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</si>
  <si>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</si>
  <si>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</si>
  <si>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</si>
  <si>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</si>
  <si>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</si>
  <si>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</si>
  <si>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</si>
  <si>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</si>
  <si>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</si>
  <si>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</si>
  <si>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</si>
  <si>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</si>
  <si>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</si>
  <si>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</si>
  <si>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</si>
  <si>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</si>
  <si>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</si>
  <si>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</si>
  <si>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</si>
  <si>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</si>
  <si>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</si>
  <si>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</si>
  <si>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</si>
  <si>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</si>
  <si>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</si>
  <si>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</si>
  <si>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</si>
  <si>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</si>
  <si>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</si>
  <si>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</si>
  <si>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</si>
  <si>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</si>
  <si>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</si>
  <si>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</si>
  <si>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</si>
  <si>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</si>
  <si>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</si>
  <si>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</si>
  <si>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</si>
  <si>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</si>
  <si>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</si>
  <si>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</si>
  <si>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</si>
  <si>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</si>
  <si>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</si>
  <si>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</si>
  <si>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</si>
  <si>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</si>
  <si>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</si>
  <si>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</si>
  <si>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</si>
  <si>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</si>
  <si>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</si>
  <si>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</si>
  <si>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</si>
  <si>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</si>
  <si>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</si>
  <si>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</si>
  <si>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</si>
  <si>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</si>
  <si>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</si>
  <si>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</si>
  <si>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</si>
  <si>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</si>
  <si>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</si>
  <si>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</si>
  <si>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</si>
  <si>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</si>
  <si>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</si>
  <si>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</si>
  <si>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</si>
  <si>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</si>
  <si>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</si>
  <si>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</si>
  <si>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</si>
  <si>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</si>
  <si>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</si>
  <si>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</si>
  <si>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</si>
  <si>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</si>
  <si>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</si>
  <si>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</si>
  <si>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</si>
  <si>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</si>
  <si>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</si>
  <si>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</si>
  <si>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</si>
  <si>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</si>
  <si>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</si>
  <si>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</si>
  <si>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</si>
  <si>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</si>
  <si>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</si>
  <si>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</si>
  <si>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</si>
  <si>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</si>
  <si>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</si>
  <si>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</si>
  <si>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</si>
  <si>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</si>
  <si>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</si>
  <si>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</si>
  <si>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</si>
  <si>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</si>
  <si>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</si>
  <si>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</si>
  <si>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</si>
  <si>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</si>
  <si>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</si>
  <si>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</si>
  <si>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</si>
  <si>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</si>
  <si>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</si>
  <si>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</si>
  <si>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</si>
  <si>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</si>
  <si>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</si>
  <si>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</si>
  <si>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</si>
  <si>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</si>
  <si>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</si>
  <si>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</si>
  <si>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</si>
  <si>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</si>
  <si>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</si>
  <si>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</si>
  <si>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</si>
  <si>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</si>
  <si>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</si>
  <si>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</si>
  <si>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</si>
  <si>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</si>
  <si>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</si>
  <si>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</si>
  <si>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</si>
  <si>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</si>
  <si>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</si>
  <si>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</si>
  <si>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</si>
  <si>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</si>
  <si>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</si>
  <si>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</si>
  <si>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</si>
  <si>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</si>
  <si>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</si>
  <si>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</si>
  <si>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</si>
  <si>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</si>
  <si>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</si>
  <si>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</si>
  <si>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</si>
  <si>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</si>
  <si>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</si>
  <si>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</si>
  <si>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</si>
  <si>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</si>
  <si>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</si>
  <si>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</si>
  <si>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</si>
  <si>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</si>
  <si>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</si>
  <si>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</si>
  <si>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</si>
  <si>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</si>
  <si>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</si>
  <si>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</si>
  <si>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</si>
  <si>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</si>
  <si>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</si>
  <si>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</si>
  <si>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</si>
  <si>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</si>
  <si>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</si>
  <si>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</si>
  <si>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</si>
  <si>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</si>
  <si>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</si>
  <si>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</si>
  <si>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</si>
  <si>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</si>
  <si>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</si>
  <si>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</si>
  <si>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</si>
  <si>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</si>
  <si>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</si>
  <si>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</si>
  <si>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</si>
  <si>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</si>
  <si>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</si>
  <si>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</si>
  <si>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</si>
  <si>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</si>
  <si>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</si>
  <si>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</si>
  <si>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</si>
  <si>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</si>
  <si>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</si>
  <si>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</si>
  <si>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</si>
  <si>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</si>
  <si>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</si>
  <si>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</si>
  <si>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</si>
  <si>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</si>
  <si>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</si>
  <si>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</si>
  <si>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</si>
  <si>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</si>
  <si>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</si>
  <si>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</si>
  <si>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</si>
  <si>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</si>
  <si>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</si>
  <si>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</si>
  <si>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</si>
  <si>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</si>
  <si>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</si>
  <si>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</si>
  <si>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</si>
  <si>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</si>
  <si>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</si>
  <si>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</si>
  <si>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</si>
  <si>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</si>
  <si>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</si>
  <si>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</si>
  <si>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</si>
  <si>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</si>
  <si>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</si>
  <si>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</si>
  <si>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</si>
  <si>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</si>
  <si>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</si>
  <si>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</si>
  <si>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</si>
  <si>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</si>
  <si>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</si>
  <si>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</si>
  <si>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</si>
  <si>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</si>
  <si>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</si>
  <si>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</si>
  <si>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</si>
  <si>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</si>
  <si>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</si>
  <si>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</si>
  <si>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</si>
  <si>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</si>
  <si>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</si>
  <si>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</si>
  <si>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</si>
  <si>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</si>
  <si>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</si>
  <si>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</si>
  <si>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</si>
  <si>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</si>
  <si>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</si>
  <si>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</si>
  <si>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</si>
  <si>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</si>
  <si>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</si>
  <si>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</si>
  <si>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</si>
  <si>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</si>
  <si>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</si>
  <si>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</si>
  <si>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</si>
  <si>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</si>
  <si>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</si>
  <si>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</si>
  <si>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</si>
  <si>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</si>
  <si>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</si>
  <si>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</si>
  <si>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</si>
  <si>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</si>
  <si>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</si>
  <si>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</si>
  <si>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</si>
  <si>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</si>
  <si>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</si>
  <si>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</si>
  <si>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</si>
  <si>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</si>
  <si>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</si>
  <si>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</si>
  <si>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</si>
  <si>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</si>
  <si>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</si>
  <si>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</si>
  <si>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</si>
  <si>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</si>
  <si>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</si>
  <si>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</si>
  <si>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</si>
  <si>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</si>
  <si>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</si>
  <si>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</si>
  <si>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</si>
  <si>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</si>
  <si>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</si>
  <si>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</si>
  <si>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</si>
  <si>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</si>
  <si>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</si>
  <si>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</si>
  <si>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</si>
  <si>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</si>
  <si>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</si>
  <si>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</si>
  <si>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</si>
  <si>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</si>
  <si>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</si>
  <si>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</si>
  <si>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</si>
  <si>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</si>
  <si>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</si>
  <si>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</si>
  <si>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</si>
  <si>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</si>
  <si>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</si>
  <si>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</si>
  <si>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</si>
  <si>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</si>
  <si>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</si>
  <si>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</si>
  <si>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</si>
  <si>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</si>
  <si>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</si>
  <si>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</si>
  <si>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</si>
  <si>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</si>
  <si>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</si>
  <si>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</si>
  <si>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</si>
  <si>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</si>
  <si>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</si>
  <si>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</si>
  <si>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</si>
  <si>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</si>
  <si>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</si>
  <si>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</si>
  <si>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</si>
  <si>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</si>
  <si>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</si>
  <si>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</si>
  <si>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</si>
  <si>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</si>
  <si>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</si>
  <si>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</si>
  <si>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</si>
  <si>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</si>
  <si>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</si>
  <si>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</si>
  <si>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</si>
  <si>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</si>
  <si>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</si>
  <si>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</si>
  <si>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</si>
  <si>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</si>
  <si>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</si>
  <si>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</si>
  <si>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</si>
  <si>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</si>
  <si>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</si>
  <si>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</si>
  <si>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</si>
  <si>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</si>
  <si>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</si>
  <si>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</si>
  <si>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</si>
  <si>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</si>
  <si>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</si>
  <si>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</si>
  <si>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</si>
  <si>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</si>
  <si>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</si>
  <si>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</si>
  <si>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</si>
  <si>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</si>
  <si>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</si>
  <si>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</si>
  <si>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</si>
  <si>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</si>
  <si>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</si>
  <si>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</si>
  <si>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</si>
  <si>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</si>
  <si>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</si>
  <si>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</si>
  <si>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</si>
  <si>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</si>
  <si>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</si>
  <si>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</si>
  <si>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</si>
  <si>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</si>
  <si>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</si>
  <si>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</si>
  <si>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</si>
  <si>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</si>
  <si>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</si>
  <si>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</si>
  <si>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</si>
  <si>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</si>
  <si>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</si>
  <si>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</si>
  <si>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</si>
  <si>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</si>
  <si>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</si>
  <si>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</si>
  <si>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</si>
  <si>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</si>
  <si>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</si>
  <si>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</si>
  <si>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</si>
  <si>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</si>
  <si>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</si>
  <si>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</si>
  <si>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</si>
  <si>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</si>
  <si>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</si>
  <si>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</si>
  <si>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</si>
  <si>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</si>
  <si>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</si>
  <si>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</si>
  <si>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</si>
  <si>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</si>
  <si>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</si>
  <si>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</si>
  <si>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</si>
  <si>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</si>
  <si>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</si>
  <si>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</si>
  <si>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</si>
  <si>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</si>
  <si>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</si>
  <si>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</si>
  <si>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</si>
  <si>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</si>
  <si>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</si>
  <si>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</si>
  <si>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</si>
  <si>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</si>
  <si>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</si>
  <si>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</si>
  <si>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</si>
  <si>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</si>
  <si>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</si>
  <si>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</si>
  <si>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</si>
  <si>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</si>
  <si>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</si>
  <si>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</si>
  <si>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</si>
  <si>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</si>
  <si>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</si>
  <si>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</si>
  <si>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</si>
  <si>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</si>
  <si>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</si>
  <si>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</si>
  <si>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</si>
  <si>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</si>
  <si>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</si>
  <si>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</si>
  <si>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</si>
  <si>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</si>
  <si>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</si>
  <si>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</si>
  <si>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</si>
  <si>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</si>
  <si>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</si>
  <si>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</si>
  <si>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</si>
  <si>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</si>
  <si>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</si>
  <si>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</si>
  <si>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</si>
  <si>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</si>
  <si>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</si>
  <si>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</si>
  <si>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</si>
  <si>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</si>
  <si>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</si>
  <si>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</si>
  <si>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</si>
  <si>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</si>
  <si>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</si>
  <si>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</si>
  <si>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</si>
  <si>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</si>
  <si>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</si>
  <si>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</si>
  <si>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</si>
  <si>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</si>
  <si>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</si>
  <si>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</si>
  <si>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</si>
  <si>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</si>
  <si>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</si>
  <si>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</si>
  <si>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</si>
  <si>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</si>
  <si>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</si>
  <si>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</si>
  <si>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</si>
  <si>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</si>
  <si>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</si>
  <si>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</si>
  <si>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</si>
  <si>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</si>
  <si>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</si>
  <si>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</si>
  <si>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</si>
  <si>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</si>
  <si>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</si>
  <si>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</si>
  <si>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</si>
  <si>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</si>
  <si>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</si>
  <si>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</si>
  <si>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</si>
  <si>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</si>
  <si>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</si>
  <si>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</si>
  <si>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</si>
  <si>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</si>
  <si>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</si>
  <si>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</si>
  <si>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</si>
  <si>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</si>
  <si>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</si>
  <si>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</si>
  <si>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</si>
  <si>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</si>
  <si>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</si>
  <si>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</si>
  <si>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</si>
  <si>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</si>
  <si>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</si>
  <si>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</si>
  <si>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</si>
  <si>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</si>
  <si>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</si>
  <si>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</si>
  <si>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</si>
  <si>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</si>
  <si>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</si>
  <si>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</si>
  <si>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</si>
  <si>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</si>
  <si>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</si>
  <si>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</si>
  <si>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</si>
  <si>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</si>
  <si>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</si>
  <si>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</si>
  <si>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</si>
  <si>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</si>
  <si>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</si>
  <si>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</si>
  <si>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</si>
  <si>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</si>
  <si>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</si>
  <si>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</si>
  <si>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</si>
  <si>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</si>
  <si>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</si>
  <si>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</si>
  <si>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</si>
  <si>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</si>
  <si>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</si>
  <si>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</si>
  <si>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</si>
  <si>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</si>
  <si>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</si>
  <si>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</si>
  <si>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</si>
  <si>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</si>
  <si>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</si>
  <si>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</si>
  <si>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</si>
  <si>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</si>
  <si>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</si>
  <si>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</si>
  <si>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</si>
  <si>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</si>
  <si>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</si>
  <si>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</si>
  <si>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</si>
  <si>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</si>
  <si>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</si>
  <si>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</si>
  <si>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</si>
  <si>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</si>
  <si>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</si>
  <si>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</si>
  <si>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</si>
  <si>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</si>
  <si>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</si>
  <si>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</si>
  <si>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</si>
  <si>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</si>
  <si>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</si>
  <si>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</si>
  <si>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</si>
  <si>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</si>
  <si>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</si>
  <si>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</si>
  <si>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</si>
  <si>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</si>
  <si>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</si>
  <si>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</si>
  <si>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</si>
  <si>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</si>
  <si>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</si>
  <si>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</si>
  <si>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</si>
  <si>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</si>
  <si>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</si>
  <si>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</si>
  <si>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</si>
  <si>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</si>
  <si>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</si>
  <si>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</si>
  <si>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</si>
  <si>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</si>
  <si>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</si>
  <si>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</si>
  <si>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</si>
  <si>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</si>
  <si>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</si>
  <si>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</si>
  <si>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</si>
  <si>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</si>
  <si>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</si>
  <si>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</si>
  <si>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</si>
  <si>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</si>
  <si>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</si>
  <si>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</si>
  <si>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</si>
  <si>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</si>
  <si>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</si>
  <si>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</si>
  <si>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</si>
  <si>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</si>
  <si>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</si>
  <si>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</si>
  <si>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</si>
  <si>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</si>
  <si>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</si>
  <si>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</si>
  <si>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</si>
  <si>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</si>
  <si>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</si>
  <si>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</si>
  <si>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</si>
  <si>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</si>
  <si>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</si>
  <si>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</si>
  <si>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</si>
  <si>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</si>
  <si>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</si>
  <si>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</si>
  <si>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</si>
  <si>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</si>
  <si>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</si>
  <si>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</si>
  <si>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</si>
  <si>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</si>
  <si>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</si>
  <si>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</si>
  <si>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</si>
  <si>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</si>
  <si>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</si>
  <si>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</si>
  <si>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</si>
  <si>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</si>
  <si>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</si>
  <si>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</si>
  <si>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</si>
  <si>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</si>
  <si>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</si>
  <si>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</si>
  <si>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</si>
  <si>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</si>
  <si>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</si>
  <si>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</si>
  <si>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</si>
  <si>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</si>
  <si>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</si>
  <si>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</si>
  <si>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</si>
  <si>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</si>
  <si>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</si>
  <si>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</si>
  <si>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</si>
  <si>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</si>
  <si>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</si>
  <si>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</si>
  <si>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</si>
  <si>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</si>
  <si>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</si>
  <si>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</si>
  <si>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</si>
  <si>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</si>
  <si>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</si>
  <si>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</si>
  <si>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</si>
  <si>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</si>
  <si>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</si>
  <si>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</si>
  <si>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</si>
  <si>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</si>
  <si>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</si>
  <si>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</si>
  <si>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</si>
  <si>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</si>
  <si>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</si>
  <si>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</si>
  <si>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</si>
  <si>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</si>
  <si>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</si>
  <si>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</si>
  <si>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</si>
  <si>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</si>
  <si>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</si>
  <si>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</si>
  <si>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</si>
  <si>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</si>
  <si>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</si>
  <si>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</si>
  <si>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</si>
  <si>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</si>
  <si>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</si>
  <si>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</si>
  <si>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</si>
  <si>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</si>
  <si>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</si>
  <si>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</si>
  <si>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</si>
  <si>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</si>
  <si>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</si>
  <si>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</si>
  <si>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</si>
  <si>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</si>
  <si>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</si>
  <si>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</si>
  <si>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</si>
  <si>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</si>
  <si>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</si>
  <si>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</si>
  <si>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</si>
  <si>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</si>
  <si>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</si>
  <si>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</si>
  <si>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</si>
  <si>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</si>
  <si>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</si>
  <si>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</si>
  <si>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</si>
  <si>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</si>
  <si>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</si>
  <si>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</si>
  <si>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</si>
  <si>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</si>
  <si>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</si>
  <si>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</si>
  <si>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</si>
  <si>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</si>
  <si>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</si>
  <si>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</si>
  <si>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</si>
  <si>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</si>
  <si>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</si>
  <si>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</si>
  <si>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</si>
  <si>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</si>
  <si>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</si>
  <si>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</si>
  <si>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</si>
  <si>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</si>
  <si>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</si>
  <si>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</si>
  <si>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</si>
  <si>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</si>
  <si>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</si>
  <si>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</si>
  <si>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</si>
  <si>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</si>
  <si>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</si>
  <si>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</si>
  <si>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</si>
  <si>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</si>
  <si>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</si>
  <si>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</si>
  <si>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</si>
  <si>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</si>
  <si>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</si>
  <si>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</si>
  <si>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</si>
  <si>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</si>
  <si>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</si>
  <si>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</si>
  <si>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</si>
  <si>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</si>
  <si>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</si>
  <si>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</si>
  <si>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</si>
  <si>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</si>
  <si>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</si>
  <si>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</si>
  <si>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</si>
  <si>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</si>
  <si>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</si>
  <si>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</si>
  <si>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</si>
  <si>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</si>
  <si>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</si>
  <si>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</si>
  <si>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</si>
  <si>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</si>
  <si>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</si>
  <si>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</si>
  <si>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</si>
  <si>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</si>
  <si>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</si>
  <si>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</si>
  <si>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</si>
  <si>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</si>
  <si>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</si>
  <si>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</si>
  <si>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</si>
  <si>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</si>
  <si>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</si>
  <si>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</si>
  <si>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</si>
  <si>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</si>
  <si>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</si>
  <si>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</si>
  <si>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</si>
  <si>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</si>
  <si>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</si>
  <si>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</si>
  <si>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</si>
  <si>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</si>
  <si>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</si>
  <si>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</si>
  <si>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</si>
  <si>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</si>
  <si>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</si>
  <si>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</si>
  <si>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</si>
  <si>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</si>
  <si>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</si>
  <si>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</si>
  <si>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</si>
  <si>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</si>
  <si>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</si>
  <si>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</si>
  <si>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</si>
  <si>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</si>
  <si>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</si>
  <si>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</si>
  <si>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</si>
  <si>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</si>
  <si>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</si>
  <si>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</si>
  <si>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</si>
  <si>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</si>
  <si>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</si>
  <si>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</si>
  <si>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</si>
  <si>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</si>
  <si>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</si>
  <si>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</si>
  <si>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</si>
  <si>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</si>
  <si>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</si>
  <si>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</si>
  <si>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</si>
  <si>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</si>
  <si>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</si>
  <si>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</si>
  <si>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</si>
  <si>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</si>
  <si>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</si>
  <si>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</si>
  <si>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</si>
  <si>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</si>
  <si>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</si>
  <si>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</si>
  <si>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</si>
  <si>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</si>
  <si>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</si>
  <si>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</si>
  <si>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</si>
  <si>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</si>
  <si>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</si>
  <si>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</si>
  <si>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</si>
  <si>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</si>
  <si>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</si>
  <si>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</si>
  <si>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</si>
  <si>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</si>
  <si>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</si>
  <si>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</si>
  <si>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</si>
  <si>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</si>
  <si>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</si>
  <si>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</si>
  <si>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</si>
  <si>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</si>
  <si>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</si>
  <si>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</si>
  <si>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</si>
  <si>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</si>
  <si>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</si>
  <si>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</si>
  <si>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</si>
  <si>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</si>
  <si>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</si>
  <si>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</si>
  <si>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</si>
  <si>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</si>
  <si>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</si>
  <si>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</si>
  <si>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</si>
  <si>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</si>
  <si>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</si>
  <si>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</si>
  <si>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</si>
  <si>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</si>
  <si>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</si>
  <si>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</si>
  <si>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</si>
  <si>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</si>
  <si>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</si>
  <si>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</si>
  <si>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</si>
  <si>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</si>
  <si>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</si>
  <si>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</si>
  <si>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</si>
  <si>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</si>
  <si>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</si>
  <si>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</si>
  <si>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</si>
  <si>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</si>
  <si>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</si>
  <si>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</si>
  <si>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</si>
  <si>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</si>
  <si>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</si>
  <si>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</si>
  <si>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</si>
  <si>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</si>
  <si>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</si>
  <si>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</si>
  <si>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</si>
  <si>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</si>
  <si>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</si>
  <si>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</si>
  <si>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</si>
  <si>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</si>
  <si>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</si>
  <si>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</si>
  <si>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</si>
  <si>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</si>
  <si>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</si>
  <si>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</si>
  <si>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</si>
  <si>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</si>
  <si>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</si>
  <si>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</si>
  <si>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</si>
  <si>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</si>
  <si>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</si>
  <si>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</si>
  <si>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</si>
  <si>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</si>
  <si>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</si>
  <si>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</si>
  <si>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</si>
  <si>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</si>
  <si>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</si>
  <si>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</si>
  <si>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</si>
  <si>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</si>
  <si>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</si>
  <si>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</si>
  <si>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</si>
  <si>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</si>
  <si>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</si>
  <si>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</si>
  <si>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</si>
  <si>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</si>
  <si>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</si>
  <si>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</si>
  <si>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</si>
  <si>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</si>
  <si>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</si>
  <si>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</si>
  <si>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</si>
  <si>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</si>
  <si>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</si>
  <si>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</si>
  <si>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</si>
  <si>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</si>
  <si>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</si>
  <si>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</si>
  <si>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</si>
  <si>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</si>
  <si>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</si>
  <si>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</si>
  <si>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</si>
  <si>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</si>
  <si>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</si>
  <si>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</si>
  <si>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</si>
  <si>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</si>
  <si>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</si>
  <si>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</si>
  <si>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</si>
  <si>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</si>
  <si>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</si>
  <si>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</si>
  <si>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</si>
  <si>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</si>
  <si>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</si>
  <si>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</si>
  <si>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</si>
  <si>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</si>
  <si>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</si>
  <si>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</si>
  <si>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</si>
  <si>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</si>
  <si>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</si>
  <si>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</si>
  <si>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</si>
  <si>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</si>
  <si>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</si>
  <si>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</si>
  <si>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</si>
  <si>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</si>
  <si>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</si>
  <si>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</si>
  <si>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</si>
  <si>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</si>
  <si>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</si>
  <si>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</si>
  <si>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</si>
  <si>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</si>
  <si>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</si>
  <si>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</si>
  <si>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</si>
  <si>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</si>
  <si>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</si>
  <si>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</si>
  <si>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</si>
  <si>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</si>
  <si>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</si>
  <si>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</si>
  <si>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</si>
  <si>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</si>
  <si>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</si>
  <si>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</si>
  <si>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</si>
  <si>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</si>
  <si>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</si>
  <si>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</si>
  <si>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</si>
  <si>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</si>
  <si>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</si>
  <si>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</si>
  <si>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</si>
  <si>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</si>
  <si>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</si>
  <si>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</si>
  <si>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</si>
  <si>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</si>
  <si>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</si>
  <si>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</si>
  <si>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</si>
  <si>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</si>
  <si>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</si>
  <si>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</si>
  <si>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</si>
  <si>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</si>
  <si>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</si>
  <si>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</si>
  <si>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</si>
  <si>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</si>
  <si>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</si>
  <si>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</si>
  <si>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</si>
  <si>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</si>
  <si>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</si>
  <si>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</si>
  <si>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</si>
  <si>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</si>
  <si>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</si>
  <si>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</si>
  <si>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</si>
  <si>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</si>
  <si>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</si>
  <si>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</si>
  <si>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</si>
  <si>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</si>
  <si>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</si>
  <si>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</si>
  <si>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</si>
  <si>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</si>
  <si>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</si>
  <si>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</si>
  <si>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</si>
  <si>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</si>
  <si>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</si>
  <si>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</si>
  <si>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</si>
  <si>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</si>
  <si>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</si>
  <si>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</si>
  <si>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</si>
  <si>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</si>
  <si>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</si>
  <si>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</si>
  <si>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</si>
  <si>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</si>
  <si>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</si>
  <si>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</si>
  <si>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</si>
  <si>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</si>
  <si>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</si>
  <si>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</si>
  <si>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</si>
  <si>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</si>
  <si>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</si>
  <si>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</si>
  <si>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</si>
  <si>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</si>
  <si>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</si>
  <si>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</si>
  <si>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</si>
  <si>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</si>
  <si>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</si>
  <si>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</si>
  <si>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</si>
  <si>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</si>
  <si>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</si>
  <si>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</si>
  <si>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</si>
  <si>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</si>
  <si>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</si>
  <si>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</si>
  <si>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</si>
  <si>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</si>
  <si>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</si>
  <si>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</si>
  <si>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</si>
  <si>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</si>
  <si>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</si>
  <si>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</si>
  <si>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</si>
  <si>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</si>
  <si>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</si>
  <si>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</si>
  <si>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</si>
  <si>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</si>
  <si>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</si>
  <si>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</si>
  <si>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</si>
  <si>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</si>
  <si>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</si>
  <si>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</si>
  <si>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</si>
  <si>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</si>
  <si>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</si>
  <si>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</si>
  <si>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</si>
  <si>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</si>
  <si>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</si>
  <si>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</si>
  <si>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</si>
  <si>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</si>
  <si>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</si>
  <si>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</si>
  <si>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</si>
  <si>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</si>
  <si>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</si>
  <si>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</si>
  <si>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</si>
  <si>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</si>
  <si>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</si>
  <si>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</si>
  <si>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</si>
  <si>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</si>
  <si>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</si>
  <si>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</si>
  <si>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</si>
  <si>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</si>
  <si>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</si>
  <si>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</si>
  <si>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</si>
  <si>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</si>
  <si>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</si>
  <si>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</si>
  <si>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</si>
  <si>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</si>
  <si>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</si>
  <si>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</si>
  <si>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</si>
  <si>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</si>
  <si>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</si>
  <si>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</si>
  <si>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</si>
  <si>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</si>
  <si>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</si>
  <si>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</si>
  <si>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</si>
  <si>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</si>
  <si>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</si>
  <si>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</si>
  <si>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</si>
  <si>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</si>
  <si>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</si>
  <si>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</si>
  <si>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</si>
  <si>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</si>
  <si>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</si>
  <si>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</si>
  <si>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</si>
  <si>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</si>
  <si>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</si>
  <si>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</si>
  <si>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</si>
  <si>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</si>
  <si>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</si>
  <si>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</si>
  <si>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</si>
  <si>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</si>
  <si>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</si>
  <si>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</si>
  <si>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</si>
  <si>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</si>
  <si>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</si>
  <si>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</si>
  <si>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</si>
  <si>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</si>
  <si>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</si>
  <si>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</si>
  <si>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</si>
  <si>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</si>
  <si>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</si>
  <si>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</si>
  <si>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</si>
  <si>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</si>
  <si>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</si>
  <si>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</si>
  <si>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</si>
  <si>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</si>
  <si>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</si>
  <si>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</si>
  <si>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</si>
  <si>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</si>
  <si>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</si>
  <si>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</si>
  <si>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</si>
  <si>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</si>
  <si>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</si>
  <si>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</si>
  <si>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</si>
  <si>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</si>
  <si>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</si>
  <si>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</si>
  <si>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</si>
  <si>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</si>
  <si>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</si>
  <si>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</si>
  <si>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</si>
  <si>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</si>
  <si>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</si>
  <si>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</si>
  <si>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</si>
  <si>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</si>
  <si>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</si>
  <si>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</si>
  <si>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</si>
  <si>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</si>
  <si>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</si>
  <si>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</si>
  <si>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</si>
  <si>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</si>
  <si>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</si>
  <si>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</si>
  <si>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</si>
  <si>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</si>
  <si>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</si>
  <si>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</si>
  <si>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</si>
  <si>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</si>
  <si>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</si>
  <si>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</si>
  <si>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</si>
  <si>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</si>
  <si>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</si>
  <si>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</si>
  <si>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</si>
  <si>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</si>
  <si>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</si>
  <si>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</si>
  <si>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</si>
  <si>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</si>
  <si>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</si>
  <si>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</si>
  <si>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</si>
  <si>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</si>
  <si>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</si>
  <si>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</si>
  <si>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</si>
  <si>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</si>
  <si>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</si>
  <si>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</si>
  <si>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</si>
  <si>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</si>
  <si>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</si>
  <si>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</si>
  <si>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</si>
  <si>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</si>
  <si>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</si>
  <si>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</si>
  <si>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</si>
  <si>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</si>
  <si>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</si>
  <si>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</si>
  <si>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</si>
  <si>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</si>
  <si>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</si>
  <si>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</si>
  <si>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</si>
  <si>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</si>
  <si>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</si>
  <si>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</si>
  <si>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</si>
  <si>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</si>
  <si>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</si>
  <si>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</si>
  <si>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</si>
  <si>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</si>
  <si>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</si>
  <si>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</si>
  <si>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</si>
  <si>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</si>
  <si>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</si>
  <si>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</si>
  <si>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</si>
  <si>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</si>
  <si>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</si>
  <si>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</si>
  <si>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</si>
  <si>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</si>
  <si>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</si>
  <si>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</si>
  <si>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</si>
  <si>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</si>
  <si>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</si>
  <si>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</si>
  <si>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</si>
  <si>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</si>
  <si>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</si>
  <si>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</si>
  <si>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</si>
  <si>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</si>
  <si>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</si>
  <si>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</si>
  <si>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</si>
  <si>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</si>
  <si>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</si>
  <si>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</si>
  <si>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</si>
  <si>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</si>
  <si>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</si>
  <si>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</si>
  <si>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</si>
  <si>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</si>
  <si>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</si>
  <si>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</si>
  <si>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</si>
  <si>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</si>
  <si>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</si>
  <si>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</si>
  <si>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</si>
  <si>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</si>
  <si>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</si>
  <si>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</si>
  <si>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</si>
  <si>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</si>
  <si>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</si>
  <si>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</si>
  <si>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</si>
  <si>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</si>
  <si>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</si>
  <si>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</si>
  <si>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</si>
  <si>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</si>
  <si>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</si>
  <si>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</si>
  <si>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</si>
  <si>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</si>
  <si>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</si>
  <si>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</si>
  <si>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</si>
  <si>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</si>
  <si>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</si>
  <si>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</si>
  <si>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</si>
  <si>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</si>
  <si>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</si>
  <si>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</si>
  <si>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</si>
  <si>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</si>
  <si>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</si>
  <si>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</si>
  <si>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</si>
  <si>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</si>
  <si>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</si>
  <si>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</si>
  <si>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</si>
  <si>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</si>
  <si>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</si>
  <si>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</si>
  <si>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</si>
  <si>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</si>
  <si>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</si>
  <si>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</si>
  <si>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</si>
  <si>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</si>
  <si>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</si>
  <si>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</si>
  <si>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</si>
  <si>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</si>
  <si>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</si>
  <si>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</si>
  <si>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</si>
  <si>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</si>
  <si>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</si>
  <si>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</si>
  <si>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</si>
  <si>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</si>
  <si>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</si>
  <si>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</si>
  <si>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</si>
  <si>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</si>
  <si>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</si>
  <si>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</si>
  <si>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</si>
  <si>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</si>
  <si>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</si>
  <si>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</si>
  <si>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</si>
  <si>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</si>
  <si>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</si>
  <si>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</si>
  <si>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</si>
  <si>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</si>
  <si>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</si>
  <si>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</si>
  <si>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</si>
  <si>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</si>
  <si>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</si>
  <si>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</si>
  <si>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</si>
  <si>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</si>
  <si>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</si>
  <si>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</si>
  <si>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</si>
  <si>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</si>
  <si>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</si>
  <si>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</si>
  <si>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</si>
  <si>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</si>
  <si>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</si>
  <si>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</si>
  <si>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</si>
  <si>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</si>
  <si>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</si>
  <si>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</si>
  <si>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</si>
  <si>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</si>
  <si>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</si>
  <si>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</si>
  <si>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</si>
  <si>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</si>
  <si>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</si>
  <si>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</si>
  <si>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</si>
  <si>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</si>
  <si>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</si>
  <si>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</si>
  <si>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</si>
  <si>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</si>
  <si>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</si>
  <si>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</si>
  <si>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</si>
  <si>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</si>
  <si>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</si>
  <si>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</si>
  <si>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</si>
  <si>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</si>
  <si>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</si>
  <si>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</si>
  <si>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</si>
  <si>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</si>
  <si>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</si>
  <si>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</si>
  <si>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</si>
  <si>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</si>
  <si>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</si>
  <si>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</si>
  <si>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</si>
  <si>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</si>
  <si>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</si>
  <si>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</si>
  <si>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</si>
  <si>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</si>
  <si>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</si>
  <si>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</si>
  <si>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</si>
  <si>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</si>
  <si>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</si>
  <si>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</si>
  <si>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</si>
  <si>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</si>
  <si>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</si>
  <si>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</si>
  <si>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</si>
  <si>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</si>
  <si>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</si>
  <si>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</si>
  <si>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</si>
  <si>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</si>
  <si>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</si>
  <si>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</si>
  <si>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</si>
  <si>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</si>
  <si>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</si>
  <si>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</si>
  <si>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</si>
  <si>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</si>
  <si>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</si>
  <si>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</si>
  <si>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</si>
  <si>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</si>
  <si>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</si>
  <si>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</si>
  <si>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</si>
  <si>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</si>
  <si>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</si>
  <si>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</si>
  <si>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</si>
  <si>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</si>
  <si>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</si>
  <si>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</si>
  <si>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</si>
  <si>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</si>
  <si>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</si>
  <si>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</si>
  <si>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</si>
  <si>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</si>
  <si>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</si>
  <si>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</si>
  <si>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</si>
  <si>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</si>
  <si>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</si>
  <si>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</si>
  <si>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</si>
  <si>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</si>
  <si>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</si>
  <si>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</si>
  <si>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</si>
  <si>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</si>
  <si>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</si>
  <si>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</si>
  <si>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</si>
  <si>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</si>
  <si>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</si>
  <si>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</si>
  <si>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</si>
  <si>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</si>
  <si>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</si>
  <si>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</si>
  <si>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</si>
  <si>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</si>
  <si>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</si>
  <si>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</si>
  <si>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</si>
  <si>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</si>
  <si>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</si>
  <si>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</si>
  <si>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</si>
  <si>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</si>
  <si>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</si>
  <si>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</si>
  <si>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</si>
  <si>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</si>
  <si>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</si>
  <si>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</si>
  <si>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</si>
  <si>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</si>
  <si>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</si>
  <si>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</si>
  <si>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</si>
  <si>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</si>
  <si>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</si>
  <si>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</si>
  <si>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</si>
  <si>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</si>
  <si>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</si>
  <si>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</si>
  <si>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</si>
  <si>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</si>
  <si>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</si>
  <si>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</si>
  <si>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</si>
  <si>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</si>
  <si>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</si>
  <si>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</si>
  <si>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</si>
  <si>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</si>
  <si>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</si>
  <si>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</si>
  <si>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</si>
  <si>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</si>
  <si>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</si>
  <si>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</si>
  <si>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</si>
  <si>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</si>
  <si>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</si>
  <si>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</si>
  <si>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</si>
  <si>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</si>
  <si>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</si>
  <si>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</si>
  <si>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</si>
  <si>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</si>
  <si>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</si>
  <si>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</si>
  <si>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</si>
  <si>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</si>
  <si>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</si>
  <si>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</si>
  <si>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</si>
  <si>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</si>
  <si>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</si>
  <si>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</si>
  <si>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</si>
  <si>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</si>
  <si>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</si>
  <si>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</si>
  <si>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</si>
  <si>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</si>
  <si>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</si>
  <si>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</si>
  <si>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</si>
  <si>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</si>
  <si>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</si>
  <si>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</si>
  <si>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</si>
  <si>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</si>
  <si>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</si>
  <si>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</si>
  <si>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</si>
  <si>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</si>
  <si>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</si>
  <si>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</si>
  <si>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</si>
  <si>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</si>
  <si>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</si>
  <si>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</si>
  <si>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</si>
  <si>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</si>
  <si>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</si>
  <si>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</si>
  <si>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</si>
  <si>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</si>
  <si>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</si>
  <si>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</si>
  <si>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</si>
  <si>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</si>
  <si>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</si>
  <si>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</si>
  <si>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</si>
  <si>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</si>
  <si>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</si>
  <si>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</si>
  <si>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</si>
  <si>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</si>
  <si>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</si>
  <si>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</si>
  <si>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</si>
  <si>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</si>
  <si>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</si>
  <si>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</si>
  <si>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</si>
  <si>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</si>
  <si>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</si>
  <si>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</si>
  <si>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</si>
  <si>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</si>
  <si>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</si>
  <si>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</si>
  <si>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</si>
  <si>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</si>
  <si>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</si>
  <si>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</si>
  <si>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</si>
  <si>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</si>
  <si>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</si>
  <si>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</si>
  <si>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</si>
  <si>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</si>
  <si>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</si>
  <si>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</si>
  <si>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</si>
  <si>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</si>
  <si>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</si>
  <si>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</si>
  <si>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</si>
  <si>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</si>
  <si>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</si>
  <si>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</si>
  <si>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</si>
  <si>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</si>
  <si>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</si>
  <si>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</si>
  <si>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</si>
  <si>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</si>
  <si>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</si>
  <si>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</si>
  <si>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</si>
  <si>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</si>
  <si>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</si>
  <si>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</si>
  <si>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</si>
  <si>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</si>
  <si>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</si>
  <si>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</si>
  <si>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</si>
  <si>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</si>
  <si>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</si>
  <si>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</si>
  <si>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</si>
  <si>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</si>
  <si>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</si>
  <si>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</si>
  <si>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</si>
  <si>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</si>
  <si>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</si>
  <si>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</si>
  <si>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</si>
  <si>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</si>
  <si>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</si>
  <si>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</si>
  <si>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</si>
  <si>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</si>
  <si>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</si>
  <si>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</si>
  <si>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</si>
  <si>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</si>
  <si>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</si>
  <si>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</si>
  <si>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</si>
  <si>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</si>
  <si>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</si>
  <si>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</si>
  <si>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</si>
  <si>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</si>
  <si>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</si>
  <si>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</si>
  <si>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</si>
  <si>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</si>
  <si>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</si>
  <si>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</si>
  <si>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</si>
  <si>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</si>
  <si>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</si>
  <si>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</si>
  <si>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</si>
  <si>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</si>
  <si>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</si>
  <si>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</si>
  <si>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</si>
  <si>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</si>
  <si>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</si>
  <si>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</si>
  <si>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</si>
  <si>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</si>
  <si>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</si>
  <si>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</si>
  <si>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</si>
  <si>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</si>
  <si>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</si>
  <si>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</si>
  <si>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</si>
  <si>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</si>
  <si>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</si>
  <si>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</si>
  <si>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</si>
  <si>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</si>
  <si>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</si>
  <si>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</si>
  <si>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</si>
  <si>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</si>
  <si>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</si>
  <si>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</si>
  <si>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</si>
  <si>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</si>
  <si>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</si>
  <si>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</si>
  <si>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</si>
  <si>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</si>
  <si>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</si>
  <si>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</si>
  <si>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</si>
  <si>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</si>
  <si>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</si>
  <si>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</si>
  <si>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</si>
  <si>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</si>
  <si>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</si>
  <si>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</si>
  <si>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</si>
  <si>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</si>
  <si>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</si>
  <si>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</si>
  <si>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</si>
  <si>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</si>
  <si>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</si>
  <si>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</si>
  <si>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</si>
  <si>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</si>
  <si>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</si>
  <si>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</si>
  <si>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</si>
  <si>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</si>
  <si>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</si>
  <si>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</si>
  <si>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</si>
  <si>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</si>
  <si>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</si>
  <si>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</si>
  <si>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</si>
  <si>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</si>
  <si>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</si>
  <si>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</si>
  <si>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</si>
  <si>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</si>
  <si>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</si>
  <si>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</si>
  <si>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</si>
  <si>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</si>
  <si>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</si>
  <si>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</si>
  <si>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</si>
  <si>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</si>
  <si>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</si>
  <si>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</si>
  <si>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</si>
  <si>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</si>
  <si>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</si>
  <si>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</si>
  <si>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</si>
  <si>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</si>
  <si>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</si>
  <si>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</si>
  <si>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</si>
  <si>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</si>
  <si>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</si>
  <si>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</si>
  <si>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</si>
  <si>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</si>
  <si>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</si>
  <si>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</si>
  <si>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</si>
  <si>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</si>
  <si>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</si>
  <si>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</si>
  <si>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</si>
  <si>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</si>
  <si>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</si>
  <si>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</si>
  <si>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</si>
  <si>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</si>
  <si>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</si>
  <si>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</si>
  <si>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</si>
  <si>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</si>
  <si>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</si>
  <si>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</si>
  <si>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</si>
  <si>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</si>
  <si>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</si>
  <si>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</si>
  <si>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</si>
  <si>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</si>
  <si>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</si>
  <si>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</si>
  <si>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</si>
  <si>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</si>
  <si>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</si>
  <si>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</si>
  <si>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</si>
  <si>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</si>
  <si>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</si>
  <si>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</si>
  <si>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</si>
  <si>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</si>
  <si>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</si>
  <si>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</si>
  <si>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</si>
  <si>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</si>
  <si>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</si>
  <si>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</si>
  <si>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</si>
  <si>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</si>
  <si>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</si>
  <si>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</si>
  <si>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</si>
  <si>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</si>
  <si>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</si>
  <si>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</si>
  <si>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</si>
  <si>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</si>
  <si>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</si>
  <si>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</si>
  <si>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</si>
  <si>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</si>
  <si>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</si>
  <si>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</si>
  <si>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</si>
  <si>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</si>
  <si>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</si>
  <si>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</si>
  <si>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</si>
  <si>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</si>
  <si>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</si>
  <si>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</si>
  <si>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</si>
  <si>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</si>
  <si>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</si>
  <si>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</si>
  <si>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</si>
  <si>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</si>
  <si>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</si>
  <si>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</si>
  <si>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</si>
  <si>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</si>
  <si>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</si>
  <si>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</si>
  <si>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</si>
  <si>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</si>
  <si>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</si>
  <si>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</si>
  <si>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</si>
  <si>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</si>
  <si>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</si>
  <si>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</si>
  <si>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</si>
  <si>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</si>
  <si>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</si>
  <si>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</si>
  <si>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</si>
  <si>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</si>
  <si>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</si>
  <si>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</si>
  <si>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</si>
  <si>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</si>
  <si>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</si>
  <si>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</si>
  <si>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</si>
  <si>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</si>
  <si>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</si>
  <si>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</si>
  <si>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</si>
  <si>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</si>
  <si>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</si>
  <si>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</si>
  <si>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</si>
  <si>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</si>
  <si>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</si>
  <si>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</si>
  <si>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</si>
  <si>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</si>
  <si>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</si>
  <si>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</si>
  <si>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</si>
  <si>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</si>
  <si>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</si>
  <si>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</si>
  <si>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</si>
  <si>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</si>
  <si>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</si>
  <si>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</si>
  <si>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</si>
  <si>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</si>
  <si>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</si>
  <si>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</si>
  <si>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</si>
  <si>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</si>
  <si>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</si>
  <si>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</si>
  <si>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</si>
  <si>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</si>
  <si>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</si>
  <si>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</si>
  <si>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</si>
  <si>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</si>
  <si>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</si>
  <si>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</si>
  <si>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</si>
  <si>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</si>
  <si>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</si>
  <si>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</si>
  <si>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</si>
  <si>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</si>
  <si>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</si>
  <si>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</si>
  <si>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</si>
  <si>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</si>
  <si>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</si>
  <si>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</si>
  <si>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</si>
  <si>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</si>
  <si>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</si>
  <si>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</si>
  <si>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</si>
  <si>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</si>
  <si>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</si>
  <si>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</si>
  <si>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</si>
  <si>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</si>
  <si>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</si>
  <si>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</si>
  <si>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</si>
  <si>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</si>
  <si>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</si>
  <si>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</si>
  <si>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</si>
  <si>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</si>
  <si>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</si>
  <si>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</si>
  <si>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</si>
  <si>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</si>
  <si>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</si>
  <si>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</si>
  <si>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</si>
  <si>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</si>
  <si>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</si>
  <si>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</si>
  <si>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</si>
  <si>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</si>
  <si>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</si>
  <si>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</si>
  <si>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</si>
  <si>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</si>
  <si>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</si>
  <si>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</si>
  <si>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</si>
  <si>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</si>
  <si>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</si>
  <si>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</si>
  <si>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</si>
  <si>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</si>
  <si>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</si>
  <si>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</si>
  <si>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</si>
  <si>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</si>
  <si>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</si>
  <si>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</si>
  <si>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</si>
  <si>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</si>
  <si>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</si>
  <si>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</si>
  <si>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</si>
  <si>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</si>
  <si>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</si>
  <si>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</si>
  <si>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</si>
  <si>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</si>
  <si>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</si>
  <si>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</si>
  <si>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</si>
  <si>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</si>
  <si>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</si>
  <si>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</si>
  <si>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</si>
  <si>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</si>
  <si>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</si>
  <si>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</si>
  <si>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</si>
  <si>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</si>
  <si>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</si>
  <si>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</si>
  <si>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</si>
  <si>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</si>
  <si>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</si>
  <si>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</si>
  <si>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</si>
  <si>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</si>
  <si>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</si>
  <si>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</si>
  <si>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</si>
  <si>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</si>
  <si>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</si>
  <si>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</si>
  <si>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</si>
  <si>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</si>
  <si>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</si>
  <si>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</si>
  <si>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</si>
  <si>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</si>
  <si>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</si>
  <si>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</si>
  <si>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</si>
  <si>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</si>
  <si>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</si>
  <si>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</si>
  <si>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</si>
  <si>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</si>
  <si>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</si>
  <si>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</si>
  <si>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</si>
  <si>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</si>
  <si>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</si>
  <si>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</si>
  <si>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</si>
  <si>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</si>
  <si>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</si>
  <si>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</si>
  <si>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</si>
  <si>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</si>
  <si>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</si>
  <si>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</si>
  <si>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</si>
  <si>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</si>
  <si>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</si>
  <si>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</si>
  <si>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</si>
  <si>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</si>
  <si>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</si>
  <si>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</si>
  <si>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</si>
  <si>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</si>
  <si>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</si>
  <si>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</si>
  <si>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</si>
  <si>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</si>
  <si>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</si>
  <si>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</si>
  <si>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</si>
  <si>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</si>
  <si>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</si>
  <si>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</si>
  <si>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</si>
  <si>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</si>
  <si>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</si>
  <si>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</si>
  <si>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</si>
  <si>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</si>
  <si>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</si>
  <si>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</si>
  <si>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</si>
  <si>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</si>
  <si>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</si>
  <si>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</si>
  <si>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</si>
  <si>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</si>
  <si>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</si>
  <si>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</si>
  <si>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</si>
  <si>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</si>
  <si>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</si>
  <si>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</si>
  <si>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</si>
  <si>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</si>
  <si>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</si>
  <si>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</si>
  <si>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</si>
  <si>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</si>
  <si>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</si>
  <si>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</si>
  <si>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</si>
  <si>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</si>
  <si>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</si>
  <si>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</si>
  <si>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</si>
  <si>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</si>
  <si>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</si>
  <si>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</si>
  <si>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</si>
  <si>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</si>
  <si>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</si>
  <si>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</si>
  <si>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</si>
  <si>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</si>
  <si>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</si>
  <si>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</si>
  <si>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</si>
  <si>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</si>
  <si>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</si>
  <si>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</si>
  <si>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</si>
  <si>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</si>
  <si>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</si>
  <si>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</si>
  <si>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</si>
  <si>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</si>
  <si>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</si>
  <si>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</si>
  <si>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</si>
  <si>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</si>
  <si>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</si>
  <si>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</si>
  <si>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</si>
  <si>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</si>
  <si>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</si>
  <si>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</si>
  <si>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</si>
  <si>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</si>
  <si>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</si>
  <si>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</si>
  <si>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</si>
  <si>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</si>
  <si>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</si>
  <si>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</si>
  <si>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</si>
  <si>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</si>
  <si>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</si>
  <si>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</si>
  <si>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</si>
  <si>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</si>
  <si>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</si>
  <si>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</si>
  <si>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</si>
  <si>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</si>
  <si>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</si>
  <si>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</si>
  <si>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</si>
  <si>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</si>
  <si>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</si>
  <si>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</si>
  <si>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</si>
  <si>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</si>
  <si>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</si>
  <si>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</si>
  <si>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</si>
  <si>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</si>
  <si>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</si>
  <si>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</si>
  <si>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</si>
  <si>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</si>
  <si>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</si>
  <si>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</si>
  <si>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</si>
  <si>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</si>
  <si>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</si>
  <si>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</si>
  <si>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</si>
  <si>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</si>
  <si>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</si>
  <si>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</si>
  <si>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</si>
  <si>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</si>
  <si>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</si>
  <si>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</si>
  <si>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</si>
  <si>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</si>
  <si>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</si>
  <si>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</si>
  <si>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</si>
  <si>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</si>
  <si>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</si>
  <si>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</si>
  <si>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</si>
  <si>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</si>
  <si>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</si>
  <si>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</si>
  <si>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</si>
  <si>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</si>
  <si>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</si>
  <si>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</si>
  <si>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</si>
  <si>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</si>
  <si>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</si>
  <si>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</si>
  <si>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</si>
  <si>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</si>
  <si>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</si>
  <si>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</si>
  <si>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</si>
  <si>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</si>
  <si>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</si>
  <si>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</si>
  <si>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</si>
  <si>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</si>
  <si>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</si>
  <si>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</si>
  <si>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</si>
  <si>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</si>
  <si>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</si>
  <si>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</si>
  <si>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</si>
  <si>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</si>
  <si>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</si>
  <si>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</si>
  <si>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</si>
  <si>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</si>
  <si>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</si>
  <si>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</si>
  <si>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</si>
  <si>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</si>
  <si>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</si>
  <si>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</si>
  <si>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</si>
  <si>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</si>
  <si>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</si>
  <si>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</si>
  <si>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</si>
  <si>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</si>
  <si>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</si>
  <si>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</si>
  <si>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</si>
  <si>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</si>
  <si>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</si>
  <si>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</si>
  <si>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</si>
  <si>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</si>
  <si>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</si>
  <si>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</si>
  <si>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</si>
  <si>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</si>
  <si>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</si>
  <si>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</si>
  <si>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</si>
  <si>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</si>
  <si>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</si>
  <si>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</si>
  <si>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</si>
  <si>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</si>
  <si>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</si>
  <si>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</si>
  <si>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</si>
  <si>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</si>
  <si>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</si>
  <si>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</si>
  <si>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</si>
  <si>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</si>
  <si>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</si>
  <si>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</si>
  <si>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</si>
  <si>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</si>
  <si>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</si>
  <si>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</si>
  <si>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</si>
  <si>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</si>
  <si>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</si>
  <si>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</si>
  <si>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</si>
  <si>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</si>
  <si>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</si>
  <si>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</si>
  <si>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</si>
  <si>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</si>
  <si>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</si>
  <si>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</si>
  <si>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</si>
  <si>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</si>
  <si>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</si>
  <si>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</si>
  <si>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</si>
  <si>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</si>
  <si>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</si>
  <si>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</si>
  <si>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</si>
  <si>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</si>
  <si>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</si>
  <si>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</si>
  <si>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</si>
  <si>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</si>
  <si>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</si>
  <si>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</si>
  <si>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</si>
  <si>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</si>
  <si>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</si>
  <si>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</si>
  <si>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</si>
  <si>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</si>
  <si>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</si>
  <si>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</si>
  <si>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</si>
  <si>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</si>
  <si>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</si>
  <si>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</si>
  <si>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</si>
  <si>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</si>
  <si>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</si>
  <si>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</si>
  <si>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</si>
  <si>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</si>
  <si>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</si>
  <si>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</si>
  <si>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</si>
  <si>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</si>
  <si>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</si>
  <si>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</si>
  <si>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</si>
  <si>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</si>
  <si>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</si>
  <si>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</si>
  <si>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</si>
  <si>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</si>
  <si>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</si>
  <si>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</si>
  <si>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</si>
  <si>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</si>
  <si>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</si>
  <si>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</si>
  <si>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</si>
  <si>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</si>
  <si>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</si>
  <si>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</si>
  <si>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</si>
  <si>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</si>
  <si>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</si>
  <si>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</si>
  <si>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</si>
  <si>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</si>
  <si>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</si>
  <si>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</si>
  <si>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</si>
  <si>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</si>
  <si>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</si>
  <si>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</si>
  <si>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</si>
  <si>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</si>
  <si>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</si>
  <si>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</si>
  <si>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</si>
  <si>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</si>
  <si>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</si>
  <si>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</si>
  <si>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</si>
  <si>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</si>
  <si>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</si>
  <si>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</si>
  <si>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</si>
  <si>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</si>
  <si>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</si>
  <si>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</si>
  <si>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</si>
  <si>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</si>
  <si>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</si>
  <si>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</si>
  <si>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</si>
  <si>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</si>
  <si>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</si>
  <si>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</si>
  <si>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</si>
  <si>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</si>
  <si>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</si>
  <si>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</si>
  <si>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</si>
  <si>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</si>
  <si>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</si>
  <si>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</si>
  <si>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</si>
  <si>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</si>
  <si>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</si>
  <si>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</si>
  <si>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</si>
  <si>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</si>
  <si>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</si>
  <si>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</si>
  <si>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</si>
  <si>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</si>
  <si>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</si>
  <si>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</si>
  <si>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</si>
  <si>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</si>
  <si>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</si>
  <si>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</si>
  <si>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</si>
  <si>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</si>
  <si>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</si>
  <si>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</si>
  <si>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</si>
  <si>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</si>
  <si>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</si>
  <si>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</si>
  <si>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</si>
  <si>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</si>
  <si>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</si>
  <si>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</si>
  <si>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</si>
  <si>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</si>
  <si>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</si>
  <si>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</si>
  <si>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</si>
  <si>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</si>
  <si>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</si>
  <si>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</si>
  <si>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</si>
  <si>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</si>
  <si>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</si>
  <si>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</si>
  <si>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</si>
  <si>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</si>
  <si>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</si>
  <si>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</si>
  <si>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</si>
  <si>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</si>
  <si>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</si>
  <si>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</si>
  <si>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</si>
  <si>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</si>
  <si>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</si>
  <si>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</si>
  <si>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</si>
  <si>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</si>
  <si>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</si>
  <si>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</si>
  <si>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</si>
  <si>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</si>
  <si>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</si>
  <si>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</si>
  <si>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</si>
  <si>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</si>
  <si>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</si>
  <si>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</si>
  <si>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</si>
  <si>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</si>
  <si>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</si>
  <si>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</si>
  <si>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</si>
  <si>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</si>
  <si>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</si>
  <si>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</si>
  <si>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</si>
  <si>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</si>
  <si>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</si>
  <si>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</si>
  <si>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</si>
  <si>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</si>
  <si>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</si>
  <si>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</si>
  <si>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</si>
  <si>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</si>
  <si>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</si>
  <si>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</si>
  <si>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</si>
  <si>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</si>
  <si>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</si>
  <si>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</si>
  <si>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</si>
  <si>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</si>
  <si>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</si>
  <si>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</si>
  <si>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</si>
  <si>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</si>
  <si>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</si>
  <si>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</si>
  <si>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</si>
  <si>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</si>
  <si>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</si>
  <si>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</si>
  <si>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</si>
  <si>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</si>
  <si>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</si>
  <si>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</si>
  <si>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</si>
  <si>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</si>
  <si>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</si>
  <si>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</si>
  <si>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</si>
  <si>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</si>
  <si>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</si>
  <si>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</si>
  <si>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</si>
  <si>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</si>
  <si>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</si>
  <si>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</si>
  <si>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</si>
  <si>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</si>
  <si>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</si>
  <si>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</si>
  <si>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</si>
  <si>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</si>
  <si>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</si>
  <si>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</si>
  <si>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</si>
  <si>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</si>
  <si>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</si>
  <si>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</si>
  <si>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</si>
  <si>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</si>
  <si>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</si>
  <si>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</si>
  <si>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</si>
  <si>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</si>
  <si>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</si>
  <si>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</si>
  <si>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</si>
  <si>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</si>
  <si>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</si>
  <si>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</si>
  <si>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</si>
  <si>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</si>
  <si>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</si>
  <si>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</si>
  <si>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</si>
  <si>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</si>
  <si>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</si>
  <si>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</si>
  <si>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</si>
  <si>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</si>
  <si>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</si>
  <si>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</si>
  <si>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</si>
  <si>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</si>
  <si>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</si>
  <si>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</si>
  <si>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</si>
  <si>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</si>
  <si>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</si>
  <si>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</si>
  <si>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</si>
  <si>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</si>
  <si>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</si>
  <si>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</si>
  <si>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</si>
  <si>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</si>
  <si>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</si>
  <si>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</si>
  <si>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</si>
  <si>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</si>
  <si>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</si>
  <si>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</si>
  <si>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</si>
  <si>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</si>
  <si>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</si>
  <si>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</si>
  <si>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</si>
  <si>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</si>
  <si>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</si>
  <si>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</si>
  <si>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</si>
  <si>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</si>
  <si>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</si>
  <si>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</si>
  <si>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</si>
  <si>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</si>
  <si>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</si>
  <si>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</si>
  <si>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</si>
  <si>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</si>
  <si>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</si>
  <si>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</si>
  <si>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</si>
  <si>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</si>
  <si>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</si>
  <si>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</si>
  <si>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</si>
  <si>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</si>
  <si>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</si>
  <si>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</si>
  <si>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</si>
  <si>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</si>
  <si>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</si>
  <si>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</si>
  <si>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</si>
  <si>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</si>
  <si>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</si>
  <si>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</si>
  <si>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</si>
  <si>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</si>
  <si>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</si>
  <si>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</si>
  <si>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</si>
  <si>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</si>
  <si>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</si>
  <si>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</si>
  <si>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</si>
  <si>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</si>
  <si>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</si>
  <si>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</si>
  <si>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</si>
  <si>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</si>
  <si>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</si>
  <si>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</si>
  <si>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</si>
  <si>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</si>
  <si>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</si>
  <si>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</si>
  <si>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</si>
  <si>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</si>
  <si>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</si>
  <si>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</si>
  <si>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</si>
  <si>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</si>
  <si>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</si>
  <si>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</si>
  <si>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</si>
  <si>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</si>
  <si>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</si>
  <si>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</si>
  <si>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</si>
  <si>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</si>
  <si>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</si>
  <si>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</si>
  <si>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</si>
  <si>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</si>
  <si>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</si>
  <si>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</si>
  <si>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</si>
  <si>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</si>
  <si>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</si>
  <si>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</si>
  <si>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</si>
  <si>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</si>
  <si>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</si>
  <si>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</si>
  <si>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</si>
  <si>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</si>
  <si>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</si>
  <si>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</si>
  <si>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</si>
  <si>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</si>
  <si>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</si>
  <si>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</si>
  <si>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</si>
  <si>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</si>
  <si>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</si>
  <si>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</si>
  <si>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</si>
  <si>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</si>
  <si>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</si>
  <si>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</si>
  <si>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</si>
  <si>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</si>
  <si>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</si>
  <si>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</si>
  <si>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</si>
  <si>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</si>
  <si>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</si>
  <si>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</si>
  <si>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</si>
  <si>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</si>
  <si>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</si>
  <si>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</si>
  <si>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</si>
  <si>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</si>
  <si>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</si>
  <si>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</si>
  <si>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</si>
  <si>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</si>
  <si>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</si>
  <si>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</si>
  <si>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</si>
  <si>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</si>
  <si>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</si>
  <si>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</si>
  <si>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</si>
  <si>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</si>
  <si>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</si>
  <si>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</si>
  <si>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</si>
  <si>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</si>
  <si>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</si>
  <si>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</si>
  <si>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</si>
  <si>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</si>
  <si>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</si>
  <si>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</si>
  <si>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</si>
  <si>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</si>
  <si>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</si>
  <si>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</si>
  <si>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</si>
  <si>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</si>
  <si>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</si>
  <si>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</si>
  <si>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</si>
  <si>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</si>
  <si>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</si>
  <si>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</si>
  <si>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</si>
  <si>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</si>
  <si>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</si>
  <si>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</si>
  <si>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</si>
  <si>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</si>
  <si>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</si>
  <si>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</si>
  <si>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</si>
  <si>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</si>
  <si>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</si>
  <si>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</si>
  <si>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</si>
  <si>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</si>
  <si>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</si>
  <si>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</si>
  <si>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</si>
  <si>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</si>
  <si>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</si>
  <si>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</si>
  <si>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</si>
  <si>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</si>
  <si>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</si>
  <si>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</si>
  <si>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</si>
  <si>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</si>
  <si>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</si>
  <si>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</si>
  <si>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</si>
  <si>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</si>
  <si>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</si>
  <si>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</si>
  <si>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</si>
  <si>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</si>
  <si>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</si>
  <si>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</si>
  <si>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</si>
  <si>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</si>
  <si>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</si>
  <si>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</si>
  <si>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</si>
  <si>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</si>
  <si>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</si>
  <si>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</si>
  <si>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</si>
  <si>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</si>
  <si>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</si>
  <si>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</si>
  <si>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</si>
  <si>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</si>
  <si>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</si>
  <si>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</si>
  <si>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</si>
  <si>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</si>
  <si>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</si>
  <si>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</si>
  <si>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</si>
  <si>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</si>
  <si>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</si>
  <si>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</si>
  <si>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</si>
  <si>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</si>
  <si>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</si>
  <si>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</si>
  <si>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</si>
  <si>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</si>
  <si>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</si>
  <si>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</si>
  <si>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</si>
  <si>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</si>
  <si>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</si>
  <si>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</si>
  <si>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</si>
  <si>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</si>
  <si>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</si>
  <si>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</si>
  <si>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</si>
  <si>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</si>
  <si>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</si>
  <si>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</si>
  <si>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</si>
  <si>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</si>
  <si>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</si>
  <si>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</si>
  <si>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</si>
  <si>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</si>
  <si>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</si>
  <si>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</si>
  <si>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</si>
  <si>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</si>
  <si>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</si>
  <si>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</si>
  <si>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</si>
  <si>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</si>
  <si>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</si>
  <si>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</si>
  <si>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</si>
  <si>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</si>
  <si>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</si>
  <si>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</si>
  <si>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</si>
  <si>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</si>
  <si>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</si>
  <si>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</si>
  <si>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</si>
  <si>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</si>
  <si>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</si>
  <si>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</si>
  <si>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</si>
  <si>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</si>
  <si>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</si>
  <si>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</si>
  <si>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</si>
  <si>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</si>
  <si>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</si>
  <si>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</si>
  <si>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</si>
  <si>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</si>
  <si>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</si>
  <si>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</si>
  <si>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</si>
  <si>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</si>
  <si>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</si>
  <si>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</si>
  <si>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</si>
  <si>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</si>
  <si>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</si>
  <si>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</si>
  <si>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</si>
  <si>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</si>
  <si>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</si>
  <si>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</si>
  <si>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</si>
  <si>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</si>
  <si>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</si>
  <si>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</si>
  <si>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</si>
  <si>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</si>
  <si>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</si>
  <si>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</si>
  <si>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</si>
  <si>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</si>
  <si>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</si>
  <si>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</si>
  <si>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</si>
  <si>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</si>
  <si>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</si>
  <si>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</si>
  <si>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</si>
  <si>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</si>
  <si>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</si>
  <si>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</si>
  <si>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</si>
  <si>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</si>
  <si>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</si>
  <si>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</si>
  <si>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</si>
  <si>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</si>
  <si>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</si>
  <si>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</si>
  <si>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</si>
  <si>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</si>
  <si>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</si>
  <si>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</si>
  <si>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</si>
  <si>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</si>
  <si>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</si>
  <si>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</si>
  <si>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</si>
  <si>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</si>
  <si>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</si>
  <si>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</si>
  <si>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</si>
  <si>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</si>
  <si>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</si>
  <si>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</si>
  <si>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</si>
  <si>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</si>
  <si>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</si>
  <si>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</si>
  <si>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</si>
  <si>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</si>
  <si>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</si>
  <si>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</si>
  <si>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</si>
  <si>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</si>
  <si>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</si>
  <si>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</si>
  <si>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</si>
  <si>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</si>
  <si>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</si>
  <si>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</si>
  <si>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</si>
  <si>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</si>
  <si>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</si>
  <si>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</si>
  <si>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</si>
  <si>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</si>
  <si>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</si>
  <si>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</si>
  <si>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</si>
  <si>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</si>
  <si>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</si>
  <si>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</si>
  <si>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</si>
  <si>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</si>
  <si>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</si>
  <si>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</si>
  <si>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</si>
  <si>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</si>
  <si>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</si>
  <si>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</si>
  <si>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</si>
  <si>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</si>
  <si>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</si>
  <si>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</si>
  <si>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</si>
  <si>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</si>
  <si>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</si>
  <si>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</si>
  <si>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</si>
  <si>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</si>
  <si>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</si>
  <si>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</si>
  <si>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</si>
  <si>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</si>
  <si>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</si>
  <si>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</si>
  <si>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</si>
  <si>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</si>
  <si>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</si>
  <si>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</si>
  <si>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</si>
  <si>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</si>
  <si>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</si>
  <si>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</si>
  <si>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</si>
  <si>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</si>
  <si>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</si>
  <si>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</si>
  <si>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</si>
  <si>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</si>
  <si>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</si>
  <si>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</si>
  <si>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</si>
  <si>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</si>
  <si>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</si>
  <si>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</si>
  <si>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</si>
  <si>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</si>
  <si>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</si>
  <si>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</si>
  <si>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</si>
  <si>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</si>
  <si>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</si>
  <si>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</si>
  <si>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</si>
  <si>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</si>
  <si>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</si>
  <si>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</si>
  <si>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</si>
  <si>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</si>
  <si>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</si>
  <si>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</si>
  <si>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</si>
  <si>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</si>
  <si>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</si>
  <si>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</si>
  <si>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</si>
  <si>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</si>
  <si>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</si>
  <si>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</si>
  <si>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</si>
  <si>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</si>
  <si>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</si>
  <si>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</si>
  <si>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</si>
  <si>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</si>
  <si>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</si>
  <si>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</si>
  <si>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</si>
  <si>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</si>
  <si>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</si>
  <si>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</si>
  <si>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</si>
  <si>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</si>
  <si>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</si>
  <si>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</si>
  <si>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</si>
  <si>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</si>
  <si>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</si>
  <si>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</si>
  <si>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</si>
  <si>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</si>
  <si>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</si>
  <si>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</si>
  <si>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</si>
  <si>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</si>
  <si>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</si>
  <si>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</si>
  <si>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</si>
  <si>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</si>
  <si>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</si>
  <si>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</si>
  <si>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</si>
  <si>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</si>
  <si>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</si>
  <si>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</si>
  <si>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</si>
  <si>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</si>
  <si>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</si>
  <si>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</si>
  <si>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</si>
  <si>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</si>
  <si>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</si>
  <si>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</si>
  <si>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</si>
  <si>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</si>
  <si>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</si>
  <si>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</si>
  <si>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</si>
  <si>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</si>
  <si>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</si>
  <si>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</si>
  <si>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</si>
  <si>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</si>
  <si>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</si>
  <si>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</si>
  <si>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</si>
  <si>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</si>
  <si>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</si>
  <si>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</si>
  <si>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</si>
  <si>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</si>
  <si>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</si>
  <si>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</si>
  <si>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</si>
  <si>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</si>
  <si>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</si>
  <si>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</si>
  <si>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</si>
  <si>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</si>
  <si>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</si>
  <si>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</si>
  <si>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</si>
  <si>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</si>
  <si>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</si>
  <si>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</si>
  <si>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</si>
  <si>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</si>
  <si>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</si>
  <si>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</si>
  <si>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</si>
  <si>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</si>
  <si>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</si>
  <si>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</si>
  <si>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</si>
  <si>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</si>
  <si>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</si>
  <si>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</si>
  <si>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</si>
  <si>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</si>
  <si>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</si>
  <si>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</si>
  <si>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</si>
  <si>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</si>
  <si>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</si>
  <si>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</si>
  <si>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</si>
  <si>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</si>
  <si>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</si>
  <si>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</si>
  <si>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</si>
  <si>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</si>
  <si>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</si>
  <si>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</si>
  <si>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</si>
  <si>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</si>
  <si>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</si>
  <si>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</si>
  <si>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</si>
  <si>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</si>
  <si>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</si>
  <si>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</si>
  <si>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</si>
  <si>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</si>
  <si>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</si>
  <si>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</si>
  <si>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</si>
  <si>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</si>
  <si>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</si>
  <si>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</si>
  <si>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</si>
  <si>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</si>
  <si>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</si>
  <si>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</si>
  <si>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</si>
  <si>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</si>
  <si>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</si>
  <si>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</si>
  <si>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</si>
  <si>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</si>
  <si>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</si>
  <si>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</si>
  <si>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</si>
  <si>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</si>
  <si>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</si>
  <si>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</si>
  <si>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</si>
  <si>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</si>
  <si>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</si>
  <si>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</si>
  <si>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</si>
  <si>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</si>
  <si>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</si>
  <si>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</si>
  <si>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</si>
  <si>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</si>
  <si>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</si>
  <si>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</si>
  <si>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</si>
  <si>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</si>
  <si>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</si>
  <si>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</si>
  <si>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</si>
  <si>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</si>
  <si>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</si>
  <si>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</si>
  <si>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</si>
  <si>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</si>
  <si>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</si>
  <si>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</si>
  <si>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</si>
  <si>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</si>
  <si>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</si>
  <si>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</si>
  <si>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</si>
  <si>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</si>
  <si>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</si>
  <si>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</si>
  <si>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</si>
  <si>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</si>
  <si>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</si>
  <si>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</si>
  <si>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</si>
  <si>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</si>
  <si>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</si>
  <si>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</si>
  <si>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</si>
  <si>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</si>
  <si>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</si>
  <si>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</si>
  <si>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</si>
  <si>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</si>
  <si>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</si>
  <si>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</si>
  <si>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</si>
  <si>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</si>
  <si>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</si>
  <si>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</si>
  <si>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</si>
  <si>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</si>
  <si>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</si>
  <si>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</si>
  <si>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</si>
  <si>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</si>
  <si>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</si>
  <si>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</si>
  <si>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</si>
  <si>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</si>
  <si>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</si>
  <si>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</si>
  <si>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</si>
  <si>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</si>
  <si>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</si>
  <si>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</si>
  <si>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</si>
  <si>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</si>
  <si>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</si>
  <si>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</si>
  <si>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</si>
  <si>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</si>
  <si>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</si>
  <si>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</si>
  <si>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</si>
  <si>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</si>
  <si>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</si>
  <si>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</si>
  <si>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</si>
  <si>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</si>
  <si>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</si>
  <si>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</si>
  <si>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</si>
  <si>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</si>
  <si>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</si>
  <si>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</si>
  <si>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</si>
  <si>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</si>
  <si>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</si>
  <si>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</si>
  <si>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</si>
  <si>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</si>
  <si>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</si>
  <si>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</si>
  <si>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</si>
  <si>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</si>
  <si>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</si>
  <si>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</si>
  <si>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</si>
  <si>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</si>
  <si>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</si>
  <si>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</si>
  <si>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</si>
  <si>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</si>
  <si>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</si>
  <si>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</si>
  <si>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</si>
  <si>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</si>
  <si>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</si>
  <si>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</si>
  <si>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</si>
  <si>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</si>
  <si>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</si>
  <si>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</si>
  <si>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</si>
  <si>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</si>
  <si>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</si>
  <si>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</si>
  <si>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</si>
  <si>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</si>
  <si>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</si>
  <si>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</si>
  <si>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</si>
  <si>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</si>
  <si>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</si>
  <si>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</si>
  <si>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</si>
  <si>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</si>
  <si>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</si>
  <si>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</si>
  <si>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</si>
  <si>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</si>
  <si>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</si>
  <si>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</si>
  <si>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</si>
  <si>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</si>
  <si>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</si>
  <si>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</si>
  <si>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</si>
  <si>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</si>
  <si>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</si>
  <si>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</si>
  <si>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</si>
  <si>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</si>
  <si>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</si>
  <si>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</si>
  <si>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</si>
  <si>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</si>
  <si>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</si>
  <si>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</si>
  <si>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</si>
  <si>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</si>
  <si>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</si>
  <si>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</si>
  <si>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</si>
  <si>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</si>
  <si>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</si>
  <si>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</si>
  <si>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</si>
  <si>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</si>
  <si>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</si>
  <si>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</si>
  <si>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</si>
  <si>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</si>
  <si>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</si>
  <si>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</si>
  <si>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</si>
  <si>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</si>
  <si>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</si>
  <si>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</si>
  <si>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</si>
  <si>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</si>
  <si>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</si>
  <si>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</si>
  <si>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</si>
  <si>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</si>
  <si>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</si>
  <si>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</si>
  <si>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</si>
  <si>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</si>
  <si>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</si>
  <si>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</si>
  <si>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</si>
  <si>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</si>
  <si>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</si>
  <si>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</si>
  <si>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</si>
  <si>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</si>
  <si>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</si>
  <si>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</si>
  <si>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</si>
  <si>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</si>
  <si>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</si>
  <si>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</si>
  <si>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</si>
  <si>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</si>
  <si>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</si>
  <si>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</si>
  <si>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</si>
  <si>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</si>
  <si>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</si>
  <si>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</si>
  <si>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</si>
  <si>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</si>
  <si>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</si>
  <si>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</si>
  <si>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</si>
  <si>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</si>
  <si>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</si>
  <si>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</si>
  <si>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</si>
  <si>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</si>
  <si>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</si>
  <si>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</si>
  <si>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</si>
  <si>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</si>
  <si>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</si>
  <si>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</si>
  <si>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</si>
  <si>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</si>
  <si>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</si>
  <si>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</si>
  <si>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</si>
  <si>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</si>
  <si>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</si>
  <si>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</si>
  <si>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</si>
  <si>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</si>
  <si>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</si>
  <si>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</si>
  <si>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</si>
  <si>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</si>
  <si>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</si>
  <si>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</si>
  <si>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</si>
  <si>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</si>
  <si>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</si>
  <si>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</si>
  <si>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</si>
  <si>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</si>
  <si>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</si>
  <si>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</si>
  <si>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</si>
  <si>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</si>
  <si>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</si>
  <si>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</si>
  <si>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</si>
  <si>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</si>
  <si>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</si>
  <si>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</si>
  <si>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</si>
  <si>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</si>
  <si>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</si>
  <si>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</si>
  <si>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</si>
  <si>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</si>
  <si>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</si>
  <si>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</si>
  <si>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</si>
  <si>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</si>
  <si>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</si>
  <si>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</si>
  <si>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</si>
  <si>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</si>
  <si>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</si>
  <si>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</si>
  <si>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</si>
  <si>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</si>
  <si>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</si>
  <si>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</si>
  <si>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</si>
  <si>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</si>
  <si>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</si>
  <si>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</si>
  <si>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</si>
  <si>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</si>
  <si>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</si>
  <si>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</si>
  <si>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</si>
  <si>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</si>
  <si>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</si>
  <si>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</si>
  <si>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</si>
  <si>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</si>
  <si>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</si>
  <si>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</si>
  <si>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</si>
  <si>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</si>
  <si>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</si>
  <si>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</si>
  <si>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</si>
  <si>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</si>
  <si>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</si>
  <si>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</si>
  <si>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</si>
  <si>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</si>
  <si>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</si>
  <si>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</si>
  <si>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</si>
  <si>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</si>
  <si>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</si>
  <si>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</si>
  <si>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</si>
  <si>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</si>
  <si>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</si>
  <si>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</si>
  <si>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</si>
  <si>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</si>
  <si>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</si>
  <si>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</si>
  <si>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</si>
  <si>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</si>
  <si>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</si>
  <si>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</si>
  <si>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</si>
  <si>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</si>
  <si>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</si>
  <si>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</si>
  <si>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</si>
  <si>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</si>
  <si>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</si>
  <si>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</si>
  <si>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</si>
  <si>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</si>
  <si>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</si>
  <si>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</si>
  <si>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</si>
  <si>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</si>
  <si>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</si>
  <si>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</si>
  <si>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</si>
  <si>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</si>
  <si>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</si>
  <si>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</si>
  <si>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</si>
  <si>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</si>
  <si>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</si>
  <si>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</si>
  <si>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</si>
  <si>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</si>
  <si>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</si>
  <si>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</si>
  <si>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</si>
  <si>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</si>
  <si>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</si>
  <si>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</si>
  <si>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</si>
  <si>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</si>
  <si>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</si>
  <si>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</si>
  <si>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</si>
  <si>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</si>
  <si>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</si>
  <si>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</si>
  <si>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</si>
  <si>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</si>
  <si>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</si>
  <si>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</si>
  <si>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</si>
  <si>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</si>
  <si>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</si>
  <si>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</si>
  <si>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</si>
  <si>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</si>
  <si>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</si>
  <si>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</si>
  <si>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</si>
  <si>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</si>
  <si>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</si>
  <si>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</si>
  <si>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</si>
  <si>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</si>
  <si>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</si>
  <si>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</si>
  <si>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</si>
  <si>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</si>
  <si>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</si>
  <si>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</si>
  <si>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</si>
  <si>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</si>
  <si>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</si>
  <si>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</si>
  <si>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</si>
  <si>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</si>
  <si>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</si>
  <si>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</si>
  <si>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</si>
  <si>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</si>
  <si>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</si>
  <si>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</si>
  <si>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</si>
  <si>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</si>
  <si>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</si>
  <si>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</si>
  <si>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</si>
  <si>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</si>
  <si>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</si>
  <si>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</si>
  <si>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</si>
  <si>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</si>
  <si>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</si>
  <si>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</si>
  <si>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</si>
  <si>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</si>
  <si>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</si>
  <si>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</si>
  <si>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</si>
  <si>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</si>
  <si>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</si>
  <si>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</si>
  <si>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</si>
  <si>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</si>
  <si>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</si>
  <si>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</si>
  <si>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</si>
  <si>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</si>
  <si>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</si>
  <si>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</si>
  <si>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</si>
  <si>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</si>
  <si>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</si>
  <si>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</si>
  <si>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</si>
  <si>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</si>
  <si>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</si>
  <si>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</si>
  <si>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</si>
  <si>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</si>
  <si>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</si>
  <si>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</si>
  <si>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</si>
  <si>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</si>
  <si>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</si>
  <si>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</si>
  <si>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</si>
  <si>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</si>
  <si>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</si>
  <si>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</si>
  <si>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</si>
  <si>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</si>
  <si>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</si>
  <si>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</si>
  <si>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</si>
  <si>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</si>
  <si>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</si>
  <si>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</si>
  <si>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</si>
  <si>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</si>
  <si>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</si>
  <si>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</si>
  <si>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</si>
  <si>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</si>
  <si>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</si>
  <si>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</si>
  <si>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</si>
  <si>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</si>
  <si>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</si>
  <si>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</si>
  <si>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</si>
  <si>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</si>
  <si>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</si>
  <si>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</si>
  <si>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</si>
  <si>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</si>
  <si>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</si>
  <si>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</si>
  <si>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</si>
  <si>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</si>
  <si>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</si>
  <si>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</si>
  <si>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</si>
  <si>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</si>
  <si>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</si>
  <si>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</si>
  <si>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</si>
  <si>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</si>
  <si>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</si>
  <si>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</si>
  <si>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</si>
  <si>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</si>
  <si>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</si>
  <si>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</si>
  <si>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</si>
  <si>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</si>
  <si>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</si>
  <si>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</si>
  <si>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</si>
  <si>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</si>
  <si>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</si>
  <si>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</si>
  <si>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</si>
  <si>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</si>
  <si>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</si>
  <si>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</si>
  <si>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</si>
  <si>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</si>
  <si>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</si>
  <si>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</si>
  <si>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</si>
  <si>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</si>
  <si>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</si>
  <si>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</si>
  <si>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</si>
  <si>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</si>
  <si>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</si>
  <si>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</si>
  <si>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</si>
  <si>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</si>
  <si>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</si>
  <si>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</si>
  <si>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</si>
  <si>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</si>
  <si>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</si>
  <si>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</si>
  <si>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</si>
  <si>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</si>
  <si>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</si>
  <si>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</si>
  <si>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</si>
  <si>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</si>
  <si>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</si>
  <si>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</si>
  <si>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</si>
  <si>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</si>
  <si>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</si>
  <si>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</si>
  <si>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</si>
  <si>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</si>
  <si>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</si>
  <si>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</si>
  <si>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</si>
  <si>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</si>
  <si>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</si>
  <si>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</si>
  <si>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</si>
  <si>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</si>
  <si>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</si>
  <si>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</si>
  <si>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</si>
  <si>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</si>
  <si>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</si>
  <si>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</si>
  <si>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</si>
  <si>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</si>
  <si>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</si>
  <si>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</si>
  <si>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</si>
  <si>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</si>
  <si>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</si>
  <si>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</si>
  <si>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</si>
  <si>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</si>
  <si>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</si>
  <si>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</si>
  <si>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</si>
  <si>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</si>
  <si>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</si>
  <si>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</si>
  <si>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</si>
  <si>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</si>
  <si>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</si>
  <si>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</si>
  <si>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</si>
  <si>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</si>
  <si>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</si>
  <si>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</si>
  <si>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</si>
  <si>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</si>
  <si>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</si>
  <si>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</si>
  <si>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</si>
  <si>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</si>
  <si>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</si>
  <si>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</si>
  <si>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</si>
  <si>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</si>
  <si>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</si>
  <si>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</si>
  <si>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</si>
  <si>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</si>
  <si>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</si>
  <si>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</si>
  <si>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</si>
  <si>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</si>
  <si>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</si>
  <si>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</si>
  <si>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</si>
  <si>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</si>
  <si>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</si>
  <si>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</si>
  <si>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</si>
  <si>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</si>
  <si>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</si>
  <si>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</si>
  <si>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</si>
  <si>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</si>
  <si>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</si>
  <si>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</si>
  <si>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</si>
  <si>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</si>
  <si>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</si>
  <si>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</si>
  <si>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</si>
  <si>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</si>
  <si>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</si>
  <si>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</si>
  <si>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</si>
  <si>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</si>
  <si>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</si>
  <si>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</si>
  <si>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</si>
  <si>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</si>
  <si>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</si>
  <si>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</si>
  <si>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</si>
  <si>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</si>
  <si>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</si>
  <si>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</si>
  <si>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</si>
  <si>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</si>
  <si>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</si>
  <si>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</si>
  <si>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</si>
  <si>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</si>
  <si>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</si>
  <si>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</si>
  <si>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</si>
  <si>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</si>
  <si>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</si>
  <si>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</si>
  <si>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</si>
  <si>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</si>
  <si>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</si>
  <si>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</si>
  <si>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</si>
  <si>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</si>
  <si>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</si>
  <si>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</si>
  <si>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</si>
  <si>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</si>
  <si>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</si>
  <si>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</si>
  <si>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</si>
  <si>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</si>
  <si>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</si>
  <si>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</si>
  <si>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</si>
  <si>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</si>
  <si>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</si>
  <si>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</si>
  <si>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</si>
  <si>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</si>
  <si>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</si>
  <si>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</si>
  <si>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</si>
  <si>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</si>
  <si>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</si>
  <si>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</si>
  <si>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</si>
  <si>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</si>
  <si>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</si>
  <si>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</si>
  <si>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</si>
  <si>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</si>
  <si>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</si>
  <si>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</si>
  <si>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</si>
  <si>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</si>
  <si>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</si>
  <si>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</si>
  <si>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</si>
  <si>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</si>
  <si>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</si>
  <si>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</si>
  <si>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</si>
  <si>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</si>
  <si>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</si>
  <si>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</si>
  <si>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</si>
  <si>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</si>
  <si>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</si>
  <si>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</si>
  <si>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</si>
  <si>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</si>
  <si>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</si>
  <si>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</si>
  <si>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</si>
  <si>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</si>
  <si>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</si>
  <si>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</si>
  <si>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</si>
  <si>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</si>
  <si>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</si>
  <si>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</si>
  <si>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</si>
  <si>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</si>
  <si>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</si>
  <si>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</si>
  <si>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</si>
  <si>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</si>
  <si>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</si>
  <si>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</si>
  <si>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</si>
  <si>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</si>
  <si>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</si>
  <si>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</si>
  <si>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</si>
  <si>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</si>
  <si>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</si>
  <si>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</si>
  <si>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</si>
  <si>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</si>
  <si>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</si>
  <si>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</si>
  <si>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</si>
  <si>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</si>
  <si>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</si>
  <si>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</si>
  <si>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</si>
  <si>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</si>
  <si>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</si>
  <si>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</si>
  <si>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</si>
  <si>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</si>
  <si>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</si>
  <si>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</si>
  <si>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</si>
  <si>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</si>
  <si>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</si>
  <si>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</si>
  <si>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</si>
  <si>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</si>
  <si>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</si>
  <si>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</si>
  <si>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</si>
  <si>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</si>
  <si>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</si>
  <si>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</si>
  <si>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</si>
  <si>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</si>
  <si>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</si>
  <si>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</si>
  <si>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</si>
  <si>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</si>
  <si>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</si>
  <si>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</si>
  <si>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</si>
  <si>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</si>
  <si>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</si>
  <si>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</si>
  <si>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</si>
  <si>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</si>
  <si>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</si>
  <si>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</si>
  <si>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</si>
  <si>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</si>
  <si>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</si>
  <si>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</si>
  <si>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</si>
  <si>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</si>
  <si>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</si>
  <si>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</si>
  <si>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</si>
  <si>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</si>
  <si>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</si>
  <si>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</si>
  <si>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</si>
  <si>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</si>
  <si>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</si>
  <si>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</si>
  <si>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</si>
  <si>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</si>
  <si>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</si>
  <si>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</si>
  <si>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</si>
  <si>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</si>
  <si>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</si>
  <si>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</si>
  <si>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</si>
  <si>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</si>
  <si>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</si>
  <si>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</si>
  <si>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</si>
  <si>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</si>
  <si>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</si>
  <si>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</si>
  <si>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</si>
  <si>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</si>
  <si>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</si>
  <si>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</si>
  <si>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</si>
  <si>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</si>
  <si>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</si>
  <si>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</si>
  <si>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</si>
  <si>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</si>
  <si>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</si>
  <si>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</si>
  <si>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</si>
  <si>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</si>
  <si>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</si>
  <si>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</si>
  <si>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</si>
  <si>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</si>
  <si>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</si>
  <si>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</si>
  <si>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</si>
  <si>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</si>
  <si>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</si>
  <si>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</si>
  <si>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</si>
  <si>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</si>
  <si>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</si>
  <si>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</si>
  <si>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</si>
  <si>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</si>
  <si>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</si>
  <si>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</si>
  <si>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</si>
  <si>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</si>
  <si>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</si>
  <si>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</si>
  <si>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</si>
  <si>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</si>
  <si>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</si>
  <si>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</si>
  <si>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</si>
  <si>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</si>
  <si>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</si>
  <si>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</si>
  <si>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</si>
  <si>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</si>
  <si>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</si>
  <si>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</si>
  <si>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</si>
  <si>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</si>
  <si>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</si>
  <si>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</si>
  <si>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</si>
  <si>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</si>
  <si>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</si>
  <si>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</si>
  <si>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</si>
  <si>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</si>
  <si>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</si>
  <si>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</si>
  <si>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</si>
  <si>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</si>
  <si>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</si>
  <si>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</si>
  <si>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</si>
  <si>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</si>
  <si>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</si>
  <si>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</si>
  <si>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</si>
  <si>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</si>
  <si>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</si>
  <si>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</si>
  <si>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</si>
  <si>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</si>
  <si>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</si>
  <si>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</si>
  <si>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</si>
  <si>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</si>
  <si>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</si>
  <si>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</si>
  <si>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</si>
  <si>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</si>
  <si>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</si>
  <si>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</si>
  <si>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</si>
  <si>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</si>
  <si>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</si>
  <si>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</si>
  <si>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</si>
  <si>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</si>
  <si>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</si>
  <si>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</si>
  <si>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</si>
  <si>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</si>
  <si>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</si>
  <si>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</si>
  <si>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</si>
  <si>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</si>
  <si>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</si>
  <si>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</si>
  <si>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</si>
  <si>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</si>
  <si>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</si>
  <si>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</si>
  <si>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</si>
  <si>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</si>
  <si>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</si>
  <si>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</si>
  <si>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</si>
  <si>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</si>
  <si>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</si>
  <si>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</si>
  <si>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</si>
  <si>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</si>
  <si>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</si>
  <si>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</si>
  <si>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</si>
  <si>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</si>
  <si>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</si>
  <si>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</si>
  <si>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</si>
  <si>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</si>
  <si>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</si>
  <si>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</si>
  <si>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</si>
  <si>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</si>
  <si>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</si>
  <si>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</si>
  <si>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</si>
  <si>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</si>
  <si>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</si>
  <si>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</si>
  <si>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</si>
  <si>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</si>
  <si>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</si>
  <si>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</si>
  <si>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</si>
  <si>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</si>
  <si>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</si>
  <si>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</si>
  <si>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</si>
  <si>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</si>
  <si>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</si>
  <si>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</si>
  <si>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</si>
  <si>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</si>
  <si>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</si>
  <si>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</si>
  <si>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</si>
  <si>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</si>
  <si>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</si>
  <si>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</si>
  <si>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</si>
  <si>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</si>
  <si>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</si>
  <si>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</si>
  <si>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</si>
  <si>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</si>
  <si>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</si>
  <si>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</si>
  <si>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</si>
  <si>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</si>
  <si>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</si>
  <si>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</si>
  <si>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</si>
  <si>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</si>
  <si>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</si>
  <si>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</si>
  <si>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</si>
  <si>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</si>
  <si>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</si>
  <si>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</si>
  <si>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</si>
  <si>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</si>
  <si>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</si>
  <si>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</si>
  <si>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</si>
  <si>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</si>
  <si>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</si>
  <si>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</si>
  <si>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</si>
  <si>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</si>
  <si>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</si>
  <si>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</si>
  <si>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</si>
  <si>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</si>
  <si>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</si>
  <si>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</si>
  <si>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</si>
  <si>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</si>
  <si>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</si>
  <si>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</si>
  <si>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</si>
  <si>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</si>
  <si>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</si>
  <si>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</si>
  <si>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</si>
  <si>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</si>
  <si>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</si>
  <si>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</si>
  <si>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</si>
  <si>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</si>
  <si>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</si>
  <si>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</si>
  <si>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</si>
  <si>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</si>
  <si>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</si>
  <si>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</si>
  <si>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</si>
  <si>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</si>
  <si>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</si>
  <si>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</si>
  <si>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</si>
  <si>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</si>
  <si>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</si>
  <si>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</si>
  <si>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</si>
  <si>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</si>
  <si>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</si>
  <si>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</si>
  <si>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</si>
  <si>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</si>
  <si>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</si>
  <si>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</si>
  <si>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</si>
  <si>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</si>
  <si>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</si>
  <si>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</si>
  <si>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</si>
  <si>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</si>
  <si>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</si>
  <si>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</si>
  <si>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</si>
  <si>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</si>
  <si>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</si>
  <si>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</si>
  <si>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</si>
  <si>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</si>
  <si>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</si>
  <si>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</si>
  <si>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</si>
  <si>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</si>
  <si>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</si>
  <si>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</si>
  <si>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</si>
  <si>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</si>
  <si>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</si>
  <si>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</si>
  <si>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</si>
  <si>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</si>
  <si>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</si>
  <si>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</si>
  <si>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</si>
  <si>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</si>
  <si>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</si>
  <si>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</si>
  <si>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</si>
  <si>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</si>
  <si>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</si>
  <si>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</si>
  <si>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</si>
  <si>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</si>
  <si>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</si>
  <si>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</si>
  <si>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</si>
  <si>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</si>
  <si>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</si>
  <si>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</si>
  <si>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</si>
  <si>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</si>
  <si>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</si>
  <si>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</si>
  <si>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</si>
  <si>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</si>
  <si>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</si>
  <si>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</si>
  <si>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</si>
  <si>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</si>
  <si>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</si>
  <si>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</si>
  <si>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</si>
  <si>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</si>
  <si>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</si>
  <si>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</si>
  <si>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</si>
  <si>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</si>
  <si>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</si>
  <si>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</si>
  <si>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</si>
  <si>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</si>
  <si>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</si>
  <si>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</si>
  <si>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</si>
  <si>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</si>
  <si>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</si>
  <si>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</si>
  <si>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</si>
  <si>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</si>
  <si>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</si>
  <si>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</si>
  <si>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</si>
  <si>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</si>
  <si>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</si>
  <si>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</si>
  <si>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</si>
  <si>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</si>
  <si>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</si>
  <si>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</si>
  <si>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</si>
  <si>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</si>
  <si>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</si>
  <si>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</si>
  <si>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</si>
  <si>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</si>
  <si>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</si>
  <si>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</si>
  <si>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</si>
  <si>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</si>
  <si>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</si>
  <si>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</si>
  <si>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</si>
  <si>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</si>
  <si>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</si>
  <si>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</si>
  <si>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</si>
  <si>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</si>
  <si>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</si>
  <si>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</si>
  <si>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</si>
  <si>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</si>
  <si>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</si>
  <si>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</si>
  <si>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</si>
  <si>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</si>
  <si>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</si>
  <si>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</si>
  <si>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</si>
  <si>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</si>
  <si>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</si>
  <si>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</si>
  <si>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</si>
  <si>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</si>
  <si>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</si>
  <si>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</si>
  <si>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</si>
  <si>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</si>
  <si>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</si>
  <si>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</si>
  <si>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</si>
  <si>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</si>
  <si>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</si>
  <si>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</si>
  <si>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</si>
  <si>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</si>
  <si>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</si>
  <si>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</si>
  <si>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</si>
  <si>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</si>
  <si>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</si>
  <si>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</si>
  <si>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</si>
  <si>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</si>
  <si>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</si>
  <si>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</si>
  <si>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</si>
  <si>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</si>
  <si>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</si>
  <si>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</si>
  <si>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</si>
  <si>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</si>
  <si>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</si>
  <si>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</si>
  <si>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</si>
  <si>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</si>
  <si>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</si>
  <si>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</si>
  <si>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</si>
  <si>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</si>
  <si>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</si>
  <si>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</si>
  <si>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</si>
  <si>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</si>
  <si>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</si>
  <si>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</si>
  <si>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</si>
  <si>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</si>
  <si>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</si>
  <si>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</si>
  <si>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</si>
  <si>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</si>
  <si>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</si>
  <si>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</si>
  <si>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</si>
  <si>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</si>
  <si>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</si>
  <si>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</si>
  <si>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</si>
  <si>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</si>
  <si>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</si>
  <si>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</si>
  <si>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</si>
  <si>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</si>
  <si>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</si>
  <si>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</si>
  <si>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</si>
  <si>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</si>
  <si>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</si>
  <si>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</si>
  <si>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</si>
  <si>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</si>
  <si>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</si>
  <si>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</si>
  <si>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</si>
  <si>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</si>
  <si>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</si>
  <si>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</si>
  <si>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</si>
  <si>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</si>
  <si>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</si>
  <si>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</si>
  <si>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</si>
  <si>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</si>
  <si>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</si>
  <si>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</si>
  <si>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</si>
  <si>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</si>
  <si>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</si>
  <si>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</si>
  <si>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</si>
  <si>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</si>
  <si>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</si>
  <si>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</si>
  <si>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</si>
  <si>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</si>
  <si>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</si>
  <si>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</si>
  <si>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</si>
  <si>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</si>
  <si>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</si>
  <si>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</si>
  <si>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</si>
  <si>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</si>
  <si>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</si>
  <si>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</si>
  <si>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</si>
  <si>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</si>
  <si>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</si>
  <si>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</si>
  <si>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</si>
  <si>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</si>
  <si>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</si>
  <si>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</si>
  <si>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</si>
  <si>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</si>
  <si>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</si>
  <si>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</si>
  <si>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</si>
  <si>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</si>
  <si>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</si>
  <si>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</si>
  <si>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</si>
  <si>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</si>
  <si>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</si>
  <si>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</si>
  <si>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</si>
  <si>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</si>
  <si>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</si>
  <si>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</si>
  <si>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</si>
  <si>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</si>
  <si>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</si>
  <si>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</si>
  <si>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</si>
  <si>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</si>
  <si>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</si>
  <si>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</si>
  <si>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</si>
  <si>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</si>
  <si>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</si>
  <si>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</si>
  <si>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</si>
  <si>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</si>
  <si>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</si>
  <si>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</si>
  <si>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</si>
  <si>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</si>
  <si>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</si>
  <si>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</si>
  <si>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</si>
  <si>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</si>
  <si>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</si>
  <si>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</si>
  <si>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</si>
  <si>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</si>
  <si>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</si>
  <si>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</si>
  <si>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</si>
  <si>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</si>
  <si>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</si>
  <si>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</si>
  <si>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</si>
  <si>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</si>
  <si>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</si>
  <si>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</si>
  <si>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</si>
  <si>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</si>
  <si>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</si>
  <si>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</si>
  <si>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</si>
  <si>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</si>
  <si>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</si>
  <si>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</si>
  <si>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</si>
  <si>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</si>
  <si>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</si>
  <si>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</si>
  <si>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</si>
  <si>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</si>
  <si>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</si>
  <si>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</si>
  <si>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</si>
  <si>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</si>
  <si>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</si>
  <si>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</si>
  <si>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</si>
  <si>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</si>
  <si>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</si>
  <si>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</si>
  <si>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</si>
  <si>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</si>
  <si>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</si>
  <si>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</si>
  <si>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</si>
  <si>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</si>
  <si>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</si>
  <si>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</si>
  <si>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</si>
  <si>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</si>
  <si>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</si>
  <si>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</si>
  <si>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</si>
  <si>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</si>
  <si>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</si>
  <si>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</si>
  <si>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</si>
  <si>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</si>
  <si>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</si>
  <si>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</si>
  <si>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</si>
  <si>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</si>
  <si>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</si>
  <si>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</si>
  <si>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</si>
  <si>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</si>
  <si>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</si>
  <si>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</si>
  <si>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</si>
  <si>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</si>
  <si>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</si>
  <si>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</si>
  <si>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</si>
  <si>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</si>
  <si>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</si>
  <si>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</si>
  <si>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</si>
  <si>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</si>
  <si>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</si>
  <si>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</si>
  <si>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</si>
  <si>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</si>
  <si>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</si>
  <si>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</si>
  <si>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</si>
  <si>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</si>
  <si>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</si>
  <si>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</si>
  <si>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</si>
  <si>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</si>
  <si>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</si>
  <si>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</si>
  <si>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</si>
  <si>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</si>
  <si>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</si>
  <si>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</si>
  <si>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</si>
  <si>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</si>
  <si>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</si>
  <si>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</si>
  <si>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</si>
  <si>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</si>
  <si>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</si>
  <si>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</si>
  <si>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</si>
  <si>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</si>
  <si>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</si>
  <si>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</si>
  <si>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</si>
  <si>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</si>
  <si>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</si>
  <si>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</si>
  <si>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</si>
  <si>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</si>
  <si>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</si>
  <si>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</si>
  <si>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</si>
  <si>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</si>
  <si>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</si>
  <si>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</si>
  <si>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</si>
  <si>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</si>
  <si>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</si>
  <si>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</si>
  <si>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</si>
  <si>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</si>
  <si>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</si>
  <si>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</si>
  <si>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</si>
  <si>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</si>
  <si>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</si>
  <si>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</si>
  <si>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</si>
  <si>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</si>
  <si>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</si>
  <si>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</si>
  <si>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</si>
  <si>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</si>
  <si>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</si>
  <si>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</si>
  <si>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</si>
  <si>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</si>
  <si>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</si>
  <si>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</si>
  <si>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</si>
  <si>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</si>
  <si>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</si>
  <si>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</si>
  <si>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</si>
  <si>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</si>
  <si>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</si>
  <si>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</si>
  <si>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</si>
  <si>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</si>
  <si>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</si>
  <si>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</si>
  <si>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</si>
  <si>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</si>
  <si>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</si>
  <si>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</si>
  <si>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</si>
  <si>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</si>
  <si>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</si>
  <si>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</si>
  <si>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</si>
  <si>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</si>
  <si>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</si>
  <si>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</si>
  <si>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</si>
  <si>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</si>
  <si>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</si>
  <si>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</si>
  <si>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</si>
  <si>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</si>
  <si>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</si>
  <si>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</si>
  <si>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</si>
  <si>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</si>
  <si>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</si>
  <si>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</si>
  <si>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</si>
  <si>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</si>
  <si>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</si>
  <si>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</si>
  <si>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</si>
  <si>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</si>
  <si>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</si>
  <si>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</si>
  <si>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</si>
  <si>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</si>
  <si>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</si>
  <si>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</si>
  <si>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</si>
  <si>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</si>
  <si>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</si>
  <si>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</si>
  <si>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</si>
  <si>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</si>
  <si>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</si>
  <si>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</si>
  <si>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</si>
  <si>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</si>
  <si>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</si>
  <si>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</si>
  <si>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</si>
  <si>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</si>
  <si>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</si>
  <si>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</si>
  <si>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</si>
  <si>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</si>
  <si>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</si>
  <si>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</si>
  <si>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</si>
  <si>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</si>
  <si>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</si>
  <si>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</si>
  <si>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</si>
  <si>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</si>
  <si>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</si>
  <si>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</si>
  <si>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</si>
  <si>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</si>
  <si>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</si>
  <si>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</si>
  <si>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</si>
  <si>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</si>
  <si>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</si>
  <si>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</si>
  <si>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</si>
  <si>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</si>
  <si>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</si>
  <si>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</si>
  <si>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</si>
  <si>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</si>
  <si>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</si>
  <si>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</si>
  <si>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</si>
  <si>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</si>
  <si>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</si>
  <si>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</si>
  <si>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</si>
  <si>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</si>
  <si>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</si>
  <si>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</si>
  <si>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</si>
  <si>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</si>
  <si>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</si>
  <si>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</si>
  <si>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</si>
  <si>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</si>
  <si>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</si>
  <si>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</si>
  <si>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</si>
  <si>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</si>
  <si>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</si>
  <si>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</si>
  <si>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</si>
  <si>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</si>
  <si>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</si>
  <si>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</si>
  <si>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</si>
  <si>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</si>
  <si>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</si>
  <si>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</si>
  <si>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</si>
  <si>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</si>
  <si>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</si>
  <si>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</si>
  <si>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</si>
  <si>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</si>
  <si>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</si>
  <si>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</si>
  <si>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</si>
  <si>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</si>
  <si>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</si>
  <si>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</si>
  <si>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</si>
  <si>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</si>
  <si>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</si>
  <si>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</si>
  <si>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</si>
  <si>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</si>
  <si>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</si>
  <si>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</si>
  <si>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</si>
  <si>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</si>
  <si>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</si>
  <si>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</si>
  <si>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</si>
  <si>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</si>
  <si>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</si>
  <si>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</si>
  <si>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</si>
  <si>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</si>
  <si>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</si>
  <si>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</si>
  <si>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</si>
  <si>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</si>
  <si>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</si>
  <si>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</si>
  <si>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</si>
  <si>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</si>
  <si>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</si>
  <si>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</si>
  <si>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</si>
  <si>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</si>
  <si>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</si>
  <si>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</si>
  <si>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</si>
  <si>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</si>
  <si>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</si>
  <si>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</si>
  <si>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</si>
  <si>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</si>
  <si>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</si>
  <si>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</si>
  <si>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</si>
  <si>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</si>
  <si>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</si>
  <si>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</si>
  <si>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</si>
  <si>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</si>
  <si>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</si>
  <si>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</si>
  <si>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</si>
  <si>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</si>
  <si>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</si>
  <si>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</si>
  <si>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</si>
  <si>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</si>
  <si>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</si>
  <si>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</si>
  <si>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</si>
  <si>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</si>
  <si>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</si>
  <si>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</si>
  <si>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</si>
  <si>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</si>
  <si>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</si>
  <si>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</si>
  <si>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</si>
  <si>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</si>
  <si>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</si>
  <si>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</si>
  <si>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</si>
  <si>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</si>
  <si>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</si>
  <si>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</si>
  <si>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</si>
  <si>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</si>
  <si>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</si>
  <si>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</si>
  <si>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</si>
  <si>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</si>
  <si>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</si>
  <si>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</si>
  <si>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</si>
  <si>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</si>
  <si>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</si>
  <si>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</si>
  <si>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</si>
  <si>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</si>
  <si>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</si>
  <si>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</si>
  <si>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</si>
  <si>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</si>
  <si>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</si>
  <si>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</si>
  <si>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</si>
  <si>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</si>
  <si>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</si>
  <si>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</si>
  <si>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</si>
  <si>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</si>
  <si>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</si>
  <si>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</si>
  <si>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</si>
  <si>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</si>
  <si>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</si>
  <si>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</si>
  <si>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</si>
  <si>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</si>
  <si>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</si>
  <si>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</si>
  <si>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</si>
  <si>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</si>
  <si>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</si>
  <si>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</si>
  <si>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</si>
  <si>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</si>
  <si>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</si>
  <si>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</si>
  <si>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</si>
  <si>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</si>
  <si>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</si>
  <si>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</si>
  <si>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</si>
  <si>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</si>
  <si>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</si>
  <si>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</si>
  <si>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</si>
  <si>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</si>
  <si>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</si>
  <si>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</si>
  <si>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</si>
  <si>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</si>
  <si>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</si>
  <si>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</si>
  <si>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</si>
  <si>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</si>
  <si>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</si>
  <si>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</si>
  <si>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</si>
  <si>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</si>
  <si>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</si>
  <si>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</si>
  <si>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</si>
  <si>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</si>
  <si>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</si>
  <si>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</si>
  <si>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</si>
  <si>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</si>
  <si>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</si>
  <si>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</si>
  <si>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</si>
  <si>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</si>
  <si>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</si>
  <si>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</si>
  <si>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</si>
  <si>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</si>
  <si>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</si>
  <si>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</si>
  <si>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</si>
  <si>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</si>
  <si>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</si>
  <si>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</si>
  <si>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</si>
  <si>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</si>
  <si>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</si>
  <si>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</si>
  <si>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</si>
  <si>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</si>
  <si>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</si>
  <si>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</si>
  <si>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</si>
  <si>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</si>
  <si>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</si>
  <si>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</si>
  <si>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</si>
  <si>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</si>
  <si>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</si>
  <si>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</si>
  <si>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</si>
  <si>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</si>
  <si>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</si>
  <si>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</si>
  <si>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</si>
  <si>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</si>
  <si>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</si>
  <si>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</si>
  <si>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</si>
  <si>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</si>
  <si>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</si>
  <si>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</si>
  <si>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</si>
  <si>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</si>
  <si>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</si>
  <si>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</si>
  <si>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</si>
  <si>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</si>
  <si>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</si>
  <si>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</si>
  <si>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</si>
  <si>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</si>
  <si>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</si>
  <si>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</si>
  <si>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</si>
  <si>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</si>
  <si>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</si>
  <si>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</si>
  <si>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</si>
  <si>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</si>
  <si>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</si>
  <si>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</si>
  <si>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</si>
  <si>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</si>
  <si>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</si>
  <si>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</si>
  <si>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</si>
  <si>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</si>
  <si>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</si>
  <si>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</si>
  <si>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</si>
  <si>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</si>
  <si>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</si>
  <si>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</si>
  <si>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</si>
  <si>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</si>
  <si>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</si>
  <si>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</si>
  <si>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</si>
  <si>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</si>
  <si>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</si>
  <si>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</si>
  <si>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</si>
  <si>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</si>
  <si>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</si>
  <si>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</si>
  <si>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</si>
  <si>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</si>
  <si>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</si>
  <si>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</si>
  <si>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</si>
  <si>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</si>
  <si>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</si>
  <si>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</si>
  <si>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</si>
  <si>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</si>
  <si>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</si>
  <si>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</si>
  <si>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</si>
  <si>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</si>
  <si>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</si>
  <si>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</si>
  <si>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</si>
  <si>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</si>
  <si>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</si>
  <si>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</si>
  <si>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</si>
  <si>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</si>
  <si>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</si>
  <si>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</si>
  <si>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</si>
  <si>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</si>
  <si>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</si>
  <si>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</si>
  <si>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</si>
  <si>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</si>
  <si>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</si>
  <si>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</si>
  <si>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</si>
  <si>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</si>
  <si>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</si>
  <si>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</si>
  <si>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</si>
  <si>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</si>
  <si>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</si>
  <si>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</si>
  <si>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</si>
  <si>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</si>
  <si>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</si>
  <si>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</si>
  <si>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</si>
  <si>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</si>
  <si>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</si>
  <si>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</si>
  <si>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</si>
  <si>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</si>
  <si>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</si>
  <si>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</si>
  <si>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</si>
  <si>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</si>
  <si>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</si>
  <si>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</si>
  <si>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</si>
  <si>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</si>
  <si>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</si>
  <si>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</si>
  <si>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</si>
  <si>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</si>
  <si>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</si>
  <si>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</si>
  <si>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</si>
  <si>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</si>
  <si>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</si>
  <si>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</si>
  <si>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</si>
  <si>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</si>
  <si>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</si>
  <si>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</si>
  <si>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</si>
  <si>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</si>
  <si>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</si>
  <si>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</si>
  <si>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</si>
  <si>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</si>
  <si>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</si>
  <si>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</si>
  <si>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</si>
  <si>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</si>
  <si>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</si>
  <si>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</si>
  <si>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</si>
  <si>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</si>
  <si>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</si>
  <si>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</si>
  <si>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</si>
  <si>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</si>
  <si>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</si>
  <si>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</si>
  <si>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</si>
  <si>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</si>
  <si>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</si>
  <si>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</si>
  <si>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</si>
  <si>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</si>
  <si>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</si>
  <si>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</si>
  <si>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</si>
  <si>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</si>
  <si>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</si>
  <si>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</si>
  <si>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</si>
  <si>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</si>
  <si>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</si>
  <si>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</si>
  <si>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</si>
  <si>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</si>
  <si>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</si>
  <si>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</si>
  <si>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</si>
  <si>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</si>
  <si>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</si>
  <si>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</si>
  <si>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</si>
  <si>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</si>
  <si>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</si>
  <si>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</si>
  <si>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</si>
  <si>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</si>
  <si>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</si>
  <si>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</si>
  <si>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</si>
  <si>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</si>
  <si>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</si>
  <si>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</si>
  <si>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</si>
  <si>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</si>
  <si>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</si>
  <si>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</si>
  <si>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</si>
  <si>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</si>
  <si>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</si>
  <si>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</si>
  <si>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</si>
  <si>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</si>
  <si>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</si>
  <si>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</si>
  <si>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</si>
  <si>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</si>
  <si>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</si>
  <si>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</si>
  <si>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</si>
  <si>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</si>
  <si>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</si>
  <si>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</si>
  <si>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</si>
  <si>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</si>
  <si>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</si>
  <si>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</si>
  <si>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</si>
  <si>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</si>
  <si>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</si>
  <si>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</si>
  <si>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</si>
  <si>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</si>
  <si>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</si>
  <si>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</si>
  <si>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</si>
  <si>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</si>
  <si>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</si>
  <si>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</si>
  <si>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</si>
  <si>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</si>
  <si>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</si>
  <si>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</si>
  <si>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</si>
  <si>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</si>
  <si>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</si>
  <si>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</si>
  <si>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</si>
  <si>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</si>
  <si>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</si>
  <si>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</si>
  <si>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</si>
  <si>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</si>
  <si>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</si>
  <si>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</si>
  <si>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</si>
  <si>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</si>
  <si>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</si>
  <si>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</si>
  <si>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</si>
  <si>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</si>
  <si>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</si>
  <si>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</si>
  <si>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</si>
  <si>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</si>
  <si>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</si>
  <si>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</si>
  <si>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</si>
  <si>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</si>
  <si>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</si>
  <si>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</si>
  <si>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</si>
  <si>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</si>
  <si>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</si>
  <si>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</si>
  <si>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</si>
  <si>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</si>
  <si>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</si>
  <si>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</si>
  <si>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</si>
  <si>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</si>
  <si>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</si>
  <si>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</si>
  <si>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</si>
  <si>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</si>
  <si>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</si>
  <si>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</si>
  <si>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</si>
  <si>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</si>
  <si>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</si>
  <si>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</si>
  <si>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</si>
  <si>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</si>
  <si>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</si>
  <si>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</si>
  <si>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</si>
  <si>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</si>
  <si>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</si>
  <si>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</si>
  <si>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</si>
  <si>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</si>
  <si>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</si>
  <si>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</si>
  <si>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</si>
  <si>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</si>
  <si>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</si>
  <si>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</si>
  <si>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</si>
  <si>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</si>
  <si>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</si>
  <si>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</si>
  <si>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</si>
  <si>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</si>
  <si>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</si>
  <si>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</si>
  <si>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</si>
  <si>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</si>
  <si>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</si>
  <si>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</si>
  <si>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</si>
  <si>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</si>
  <si>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</si>
  <si>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</si>
  <si>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</si>
  <si>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</si>
  <si>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</si>
  <si>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</si>
  <si>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</si>
  <si>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</si>
  <si>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</si>
  <si>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</si>
  <si>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</si>
  <si>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</si>
  <si>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</si>
  <si>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</si>
  <si>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</si>
  <si>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</si>
  <si>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</si>
  <si>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</si>
  <si>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</si>
  <si>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</si>
  <si>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</si>
  <si>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</si>
  <si>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</si>
  <si>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</si>
  <si>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</si>
  <si>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</si>
  <si>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</si>
  <si>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</si>
  <si>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</si>
  <si>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</si>
  <si>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</si>
  <si>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</si>
  <si>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</si>
  <si>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</si>
  <si>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</si>
  <si>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</si>
  <si>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</si>
  <si>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</si>
  <si>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</si>
  <si>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</si>
  <si>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</si>
  <si>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</si>
  <si>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</si>
  <si>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</si>
  <si>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</si>
  <si>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</si>
  <si>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</si>
  <si>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</si>
  <si>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</si>
  <si>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</si>
  <si>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</si>
  <si>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</si>
  <si>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</si>
  <si>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</si>
  <si>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</si>
  <si>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</si>
  <si>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</si>
  <si>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</si>
  <si>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</si>
  <si>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</si>
  <si>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</si>
  <si>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</si>
  <si>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</si>
  <si>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</si>
  <si>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</si>
  <si>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</si>
  <si>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</si>
  <si>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</si>
  <si>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</si>
  <si>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</si>
  <si>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</si>
  <si>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</si>
  <si>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</si>
  <si>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</si>
  <si>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</si>
  <si>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</si>
  <si>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</si>
  <si>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</si>
  <si>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</si>
  <si>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</si>
  <si>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</si>
  <si>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</si>
  <si>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</si>
  <si>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</si>
  <si>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</si>
  <si>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</si>
  <si>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</si>
  <si>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</si>
  <si>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</si>
  <si>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</si>
  <si>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</si>
  <si>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</si>
  <si>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</si>
  <si>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</si>
  <si>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</si>
  <si>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</si>
  <si>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</si>
  <si>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</si>
  <si>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</si>
  <si>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</si>
  <si>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</si>
  <si>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</si>
  <si>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</si>
  <si>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</si>
  <si>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</si>
  <si>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</si>
  <si>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</si>
  <si>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</si>
  <si>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</si>
  <si>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</si>
  <si>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</si>
  <si>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</si>
  <si>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</si>
  <si>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</si>
  <si>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</si>
  <si>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</si>
  <si>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</si>
  <si>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</si>
  <si>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</si>
  <si>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</si>
  <si>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</si>
  <si>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</si>
  <si>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</si>
  <si>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</si>
  <si>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</si>
  <si>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</si>
  <si>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</si>
  <si>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</si>
  <si>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</si>
  <si>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</si>
  <si>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</si>
  <si>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</si>
  <si>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</si>
  <si>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</si>
  <si>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</si>
  <si>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</si>
  <si>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</si>
  <si>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</si>
  <si>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</si>
  <si>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</si>
  <si>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</si>
  <si>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</si>
  <si>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</si>
  <si>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</si>
  <si>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</si>
  <si>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</si>
  <si>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</si>
  <si>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</si>
  <si>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</si>
  <si>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</si>
  <si>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</si>
  <si>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</si>
  <si>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</si>
  <si>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</si>
  <si>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</si>
  <si>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</si>
  <si>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</si>
  <si>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</si>
  <si>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</si>
  <si>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</si>
  <si>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</si>
  <si>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</si>
  <si>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</si>
  <si>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</si>
  <si>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</si>
  <si>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</si>
  <si>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</si>
  <si>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</si>
  <si>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</si>
  <si>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</si>
  <si>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</si>
  <si>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</si>
  <si>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</si>
  <si>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</si>
  <si>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</si>
  <si>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</si>
  <si>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</si>
  <si>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</si>
  <si>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</si>
  <si>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</si>
  <si>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</si>
  <si>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</si>
  <si>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</si>
  <si>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</si>
  <si>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</si>
  <si>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</si>
  <si>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</si>
  <si>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</si>
  <si>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</si>
  <si>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</si>
  <si>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</si>
  <si>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</si>
  <si>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</si>
  <si>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</si>
  <si>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</si>
  <si>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</si>
  <si>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</si>
  <si>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</si>
  <si>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</si>
  <si>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</si>
  <si>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</si>
  <si>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</si>
  <si>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</si>
  <si>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</si>
  <si>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</si>
  <si>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</si>
  <si>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</si>
  <si>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</si>
  <si>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</si>
  <si>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</si>
  <si>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</si>
  <si>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</si>
  <si>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</si>
  <si>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</si>
  <si>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</si>
  <si>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</si>
  <si>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</si>
  <si>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</si>
  <si>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</si>
  <si>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</si>
  <si>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</si>
  <si>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</si>
  <si>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</si>
  <si>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</si>
  <si>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</si>
  <si>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</si>
  <si>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</si>
  <si>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</si>
  <si>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</si>
  <si>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</si>
  <si>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</si>
  <si>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</si>
  <si>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</si>
  <si>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</si>
  <si>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</si>
  <si>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</si>
  <si>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</si>
  <si>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</si>
  <si>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</si>
  <si>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</si>
  <si>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</si>
  <si>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</si>
  <si>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</si>
  <si>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</si>
  <si>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</si>
  <si>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</si>
  <si>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</si>
  <si>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</si>
  <si>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</si>
  <si>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</si>
  <si>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</si>
  <si>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</si>
  <si>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</si>
  <si>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</si>
  <si>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</si>
  <si>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</si>
  <si>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</si>
  <si>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</si>
  <si>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</si>
  <si>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</si>
  <si>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</si>
  <si>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</si>
  <si>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</si>
  <si>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</si>
  <si>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</si>
  <si>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</si>
  <si>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</si>
  <si>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</si>
  <si>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</si>
  <si>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</si>
  <si>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</si>
  <si>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</si>
  <si>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</si>
  <si>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</si>
  <si>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</si>
  <si>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</si>
  <si>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</si>
  <si>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</si>
  <si>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</si>
  <si>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</si>
  <si>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</si>
  <si>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</si>
  <si>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</si>
  <si>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</si>
  <si>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</si>
  <si>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</si>
  <si>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</si>
  <si>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</si>
  <si>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</si>
  <si>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</si>
  <si>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</si>
  <si>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</si>
  <si>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</si>
  <si>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</si>
  <si>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</si>
  <si>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</si>
  <si>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</si>
  <si>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</si>
  <si>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</si>
  <si>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</si>
  <si>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</si>
  <si>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</si>
  <si>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</si>
  <si>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</si>
  <si>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</si>
  <si>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</si>
  <si>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</si>
  <si>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</si>
  <si>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</si>
  <si>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</si>
  <si>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</si>
  <si>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</si>
  <si>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</si>
  <si>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</si>
  <si>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</si>
  <si>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</si>
  <si>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</si>
  <si>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</si>
  <si>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</si>
  <si>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</si>
  <si>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</si>
  <si>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</si>
  <si>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</si>
  <si>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</si>
  <si>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</si>
  <si>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</si>
  <si>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</si>
  <si>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</si>
  <si>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</si>
  <si>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</si>
  <si>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</si>
  <si>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</si>
  <si>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</si>
  <si>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</si>
  <si>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</si>
  <si>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</si>
  <si>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</si>
  <si>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</si>
  <si>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</si>
  <si>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</si>
  <si>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</si>
  <si>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</si>
  <si>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</si>
  <si>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</si>
  <si>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</si>
  <si>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</si>
  <si>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</si>
  <si>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</si>
  <si>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</si>
  <si>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</si>
  <si>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</si>
  <si>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</si>
  <si>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</si>
  <si>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</si>
  <si>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</si>
  <si>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</si>
  <si>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</si>
  <si>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</si>
  <si>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</si>
  <si>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</si>
  <si>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</si>
  <si>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</si>
  <si>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</si>
  <si>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</si>
  <si>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</si>
  <si>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</si>
  <si>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</si>
  <si>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</si>
  <si>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</si>
  <si>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</si>
  <si>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</si>
  <si>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</si>
  <si>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</si>
  <si>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</si>
  <si>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</si>
  <si>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</si>
  <si>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</si>
  <si>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</si>
  <si>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</si>
  <si>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</si>
  <si>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</si>
  <si>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</si>
  <si>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</si>
  <si>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</si>
  <si>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</si>
  <si>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</si>
  <si>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</si>
  <si>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</si>
  <si>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</si>
  <si>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</si>
  <si>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</si>
  <si>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</si>
  <si>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</si>
  <si>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</si>
  <si>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</si>
  <si>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</si>
  <si>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</si>
  <si>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</si>
  <si>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</si>
  <si>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</si>
  <si>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</si>
  <si>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</si>
  <si>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</si>
  <si>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</si>
  <si>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</si>
  <si>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</si>
  <si>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</si>
  <si>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</si>
  <si>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</si>
  <si>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</si>
  <si>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</si>
  <si>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</si>
  <si>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</si>
  <si>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</si>
  <si>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</si>
  <si>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</si>
  <si>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</si>
  <si>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</si>
  <si>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</si>
  <si>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</si>
  <si>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</si>
  <si>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</si>
  <si>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</si>
  <si>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</si>
  <si>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</si>
  <si>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</si>
  <si>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</si>
  <si>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</si>
  <si>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</si>
  <si>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</si>
  <si>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</si>
  <si>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</si>
  <si>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</si>
  <si>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</si>
  <si>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</si>
  <si>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</si>
  <si>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</si>
  <si>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</si>
  <si>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</si>
  <si>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</si>
  <si>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</si>
  <si>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</si>
  <si>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</si>
  <si>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</si>
  <si>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</si>
  <si>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</si>
  <si>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</si>
  <si>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</si>
  <si>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</si>
  <si>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</si>
  <si>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</si>
  <si>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</si>
  <si>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</si>
  <si>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</si>
  <si>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</si>
  <si>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</si>
  <si>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</si>
  <si>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</si>
  <si>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</si>
  <si>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</si>
  <si>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</si>
  <si>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</si>
  <si>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</si>
  <si>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</si>
  <si>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</si>
  <si>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</si>
  <si>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</si>
  <si>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</si>
  <si>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</si>
  <si>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</si>
  <si>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</si>
  <si>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</si>
  <si>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</si>
  <si>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</si>
  <si>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</si>
  <si>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</si>
  <si>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</si>
  <si>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</si>
  <si>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</si>
  <si>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</si>
  <si>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</si>
  <si>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</si>
  <si>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</si>
  <si>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</si>
  <si>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</si>
  <si>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</si>
  <si>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</si>
  <si>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</si>
  <si>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</si>
  <si>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</si>
  <si>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</si>
  <si>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</si>
  <si>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</si>
  <si>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</si>
  <si>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</si>
  <si>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</si>
  <si>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</si>
  <si>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</si>
  <si>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</si>
  <si>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</si>
  <si>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</si>
  <si>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</si>
  <si>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</si>
  <si>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</si>
  <si>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</si>
  <si>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</si>
  <si>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</si>
  <si>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</si>
  <si>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</si>
  <si>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</si>
  <si>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</si>
  <si>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</si>
  <si>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</si>
  <si>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</si>
  <si>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</si>
  <si>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</si>
  <si>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</si>
  <si>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</si>
  <si>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</si>
  <si>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</si>
  <si>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</si>
  <si>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</si>
  <si>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</si>
  <si>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</si>
  <si>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</si>
  <si>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</si>
  <si>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</si>
  <si>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</si>
  <si>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</si>
  <si>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</si>
  <si>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</si>
  <si>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</si>
  <si>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</si>
  <si>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</si>
  <si>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</si>
  <si>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</si>
  <si>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</si>
  <si>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</si>
  <si>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</si>
  <si>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</si>
  <si>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</si>
  <si>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</si>
  <si>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</si>
  <si>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</si>
  <si>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</si>
  <si>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</si>
  <si>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</si>
  <si>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</si>
  <si>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</si>
  <si>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</si>
  <si>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</si>
  <si>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</si>
  <si>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</si>
  <si>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</si>
  <si>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</si>
  <si>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</si>
  <si>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</si>
  <si>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</si>
  <si>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</si>
  <si>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</si>
  <si>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</si>
  <si>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</si>
  <si>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</si>
  <si>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</si>
  <si>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</si>
  <si>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</si>
  <si>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</si>
  <si>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</si>
  <si>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</si>
  <si>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</si>
  <si>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</si>
  <si>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</si>
  <si>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</si>
  <si>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</si>
  <si>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</si>
  <si>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</si>
  <si>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</si>
  <si>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</si>
  <si>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</si>
  <si>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</si>
  <si>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</si>
  <si>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</si>
  <si>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</si>
  <si>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</si>
  <si>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</si>
  <si>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</si>
  <si>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</si>
  <si>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</si>
  <si>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</si>
  <si>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</si>
  <si>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</si>
  <si>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</si>
  <si>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</si>
  <si>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</si>
  <si>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</si>
  <si>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</si>
  <si>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</si>
  <si>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</si>
  <si>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</si>
  <si>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</si>
  <si>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</si>
  <si>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</si>
  <si>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</si>
  <si>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</si>
  <si>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</si>
  <si>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</si>
  <si>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</si>
  <si>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</si>
  <si>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</si>
  <si>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</si>
  <si>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</si>
  <si>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</si>
  <si>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</si>
  <si>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</si>
  <si>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</si>
  <si>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</si>
  <si>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</si>
  <si>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</si>
  <si>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</si>
  <si>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</si>
  <si>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</si>
  <si>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</si>
  <si>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</si>
  <si>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</si>
  <si>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</si>
  <si>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</si>
  <si>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</si>
  <si>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</si>
  <si>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</si>
  <si>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</si>
  <si>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</si>
  <si>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</si>
  <si>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</si>
  <si>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</si>
  <si>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</si>
  <si>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</si>
  <si>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</si>
  <si>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</si>
  <si>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</si>
  <si>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</si>
  <si>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</si>
  <si>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</si>
  <si>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</si>
  <si>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</si>
  <si>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</si>
  <si>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</si>
  <si>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</si>
  <si>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</si>
  <si>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</si>
  <si>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</si>
  <si>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</si>
  <si>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</si>
  <si>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</si>
  <si>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</si>
  <si>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</si>
  <si>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</si>
  <si>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</si>
  <si>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</si>
  <si>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</si>
  <si>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</si>
  <si>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</si>
  <si>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</si>
  <si>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</si>
  <si>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</si>
  <si>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</si>
  <si>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</si>
  <si>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</si>
  <si>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</si>
  <si>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</si>
  <si>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</si>
  <si>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</si>
  <si>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</si>
  <si>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</si>
  <si>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</si>
  <si>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</si>
  <si>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</si>
  <si>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</si>
  <si>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</si>
  <si>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</si>
  <si>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</si>
  <si>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</si>
  <si>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</si>
  <si>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</si>
  <si>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</si>
  <si>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</si>
  <si>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</si>
  <si>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</si>
  <si>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</si>
  <si>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</si>
  <si>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</si>
  <si>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</si>
  <si>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</si>
  <si>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</si>
  <si>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</si>
  <si>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</si>
  <si>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</si>
  <si>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</si>
  <si>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</si>
  <si>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</si>
  <si>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</si>
  <si>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</si>
  <si>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</si>
  <si>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</si>
  <si>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</si>
  <si>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</si>
  <si>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</si>
  <si>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</si>
  <si>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</si>
  <si>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</si>
  <si>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</si>
  <si>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</si>
  <si>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</si>
  <si>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</si>
  <si>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</si>
  <si>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</si>
  <si>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</si>
  <si>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</si>
  <si>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</si>
  <si>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</si>
  <si>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</si>
  <si>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</si>
  <si>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</si>
  <si>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</si>
  <si>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</si>
  <si>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</si>
  <si>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</si>
  <si>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</si>
  <si>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</si>
  <si>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</si>
  <si>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</si>
  <si>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</si>
  <si>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</si>
  <si>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</si>
  <si>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</si>
  <si>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</si>
  <si>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</si>
  <si>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</si>
  <si>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</si>
  <si>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</si>
  <si>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</si>
  <si>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</si>
  <si>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</si>
  <si>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</si>
  <si>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</si>
  <si>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</si>
  <si>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</si>
  <si>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</si>
  <si>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</si>
  <si>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</si>
  <si>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</si>
  <si>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</si>
  <si>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</si>
  <si>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</si>
  <si>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</si>
  <si>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</si>
  <si>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</si>
  <si>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</si>
  <si>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</si>
  <si>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</si>
  <si>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</si>
  <si>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</si>
  <si>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</si>
  <si>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</si>
  <si>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</si>
  <si>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</si>
  <si>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</si>
  <si>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</si>
  <si>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</si>
  <si>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</si>
  <si>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</si>
  <si>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</si>
  <si>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</si>
  <si>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</si>
  <si>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</si>
  <si>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</si>
  <si>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</si>
  <si>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</si>
  <si>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</si>
  <si>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</si>
  <si>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</si>
  <si>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</si>
  <si>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</si>
  <si>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</si>
  <si>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</si>
  <si>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</si>
  <si>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</si>
  <si>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</si>
  <si>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</si>
  <si>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</si>
  <si>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</si>
  <si>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</si>
  <si>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</si>
  <si>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</si>
  <si>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</si>
  <si>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</si>
  <si>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</si>
  <si>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</si>
  <si>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</si>
  <si>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</si>
  <si>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</si>
  <si>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</si>
  <si>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</si>
  <si>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</si>
  <si>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</si>
  <si>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</si>
  <si>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</si>
  <si>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</si>
  <si>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</si>
  <si>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</si>
  <si>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</si>
  <si>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</si>
  <si>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</si>
  <si>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</si>
  <si>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</si>
  <si>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</si>
  <si>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</si>
  <si>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</si>
  <si>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</si>
  <si>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</si>
  <si>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</si>
  <si>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</si>
  <si>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</si>
  <si>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</si>
  <si>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</si>
  <si>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</si>
  <si>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</si>
  <si>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</si>
  <si>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</si>
  <si>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</si>
  <si>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</si>
  <si>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</si>
  <si>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</si>
  <si>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</si>
  <si>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</si>
  <si>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</si>
  <si>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</si>
  <si>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</si>
  <si>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</si>
  <si>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</si>
  <si>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</si>
  <si>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</si>
  <si>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</si>
  <si>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</si>
  <si>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</si>
  <si>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</si>
  <si>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</si>
  <si>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</si>
  <si>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</si>
  <si>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</si>
  <si>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</si>
  <si>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</si>
  <si>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</si>
  <si>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</si>
  <si>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</si>
  <si>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</si>
  <si>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</si>
  <si>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</si>
  <si>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</si>
  <si>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</si>
  <si>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</si>
  <si>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</si>
  <si>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</si>
  <si>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</si>
  <si>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</si>
  <si>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</si>
  <si>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</si>
  <si>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</si>
  <si>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</si>
  <si>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</si>
  <si>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</si>
  <si>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</si>
  <si>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</si>
  <si>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</si>
  <si>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</si>
  <si>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</si>
  <si>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</si>
  <si>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</si>
  <si>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</si>
  <si>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</si>
  <si>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</si>
  <si>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</si>
  <si>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</si>
  <si>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</si>
  <si>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</si>
  <si>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</si>
  <si>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</si>
  <si>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</si>
  <si>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</si>
  <si>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</si>
  <si>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</si>
  <si>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</si>
  <si>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</si>
  <si>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</si>
  <si>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</si>
  <si>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</si>
  <si>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</si>
  <si>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</si>
  <si>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</si>
  <si>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</si>
  <si>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</si>
  <si>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</si>
  <si>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</si>
  <si>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</si>
  <si>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</si>
  <si>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</si>
  <si>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</si>
  <si>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</si>
  <si>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</si>
  <si>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</si>
  <si>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</si>
  <si>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</si>
  <si>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</si>
  <si>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</si>
  <si>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</si>
  <si>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</si>
  <si>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</si>
  <si>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</si>
  <si>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</si>
  <si>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</si>
  <si>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</si>
  <si>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</si>
  <si>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</si>
  <si>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</si>
  <si>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</si>
  <si>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</si>
  <si>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</si>
  <si>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</si>
  <si>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</si>
  <si>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</si>
  <si>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</si>
  <si>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</si>
  <si>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</si>
  <si>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</si>
  <si>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</si>
  <si>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</si>
  <si>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</si>
  <si>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</si>
  <si>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</si>
  <si>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</si>
  <si>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</si>
  <si>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</si>
  <si>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</si>
  <si>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</si>
  <si>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</si>
  <si>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</si>
  <si>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</si>
  <si>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</si>
  <si>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</si>
  <si>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</si>
  <si>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</si>
  <si>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</si>
  <si>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</si>
  <si>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</si>
  <si>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</si>
  <si>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</si>
  <si>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</si>
  <si>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</si>
  <si>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</si>
  <si>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</si>
  <si>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</si>
  <si>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</si>
  <si>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</si>
  <si>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</si>
  <si>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</si>
  <si>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</si>
  <si>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</si>
  <si>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</si>
  <si>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</si>
  <si>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</si>
  <si>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</si>
  <si>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</si>
  <si>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</si>
  <si>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</si>
  <si>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</si>
  <si>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</si>
  <si>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</si>
  <si>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</si>
  <si>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</si>
  <si>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</si>
  <si>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</si>
  <si>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</si>
  <si>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</si>
  <si>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</si>
  <si>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</si>
  <si>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</si>
  <si>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</si>
  <si>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</si>
  <si>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</si>
  <si>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</si>
  <si>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</si>
  <si>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</si>
  <si>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</si>
  <si>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</si>
  <si>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</si>
  <si>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</si>
  <si>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</si>
  <si>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</si>
  <si>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</si>
  <si>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</si>
  <si>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</si>
  <si>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</si>
  <si>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</si>
  <si>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</si>
  <si>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</si>
  <si>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</si>
  <si>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</si>
  <si>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</si>
  <si>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</si>
  <si>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</si>
  <si>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</si>
  <si>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</si>
  <si>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</si>
  <si>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</si>
  <si>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</si>
  <si>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</si>
  <si>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</si>
  <si>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</si>
  <si>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</si>
  <si>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</si>
  <si>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</si>
  <si>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</si>
  <si>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</si>
  <si>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</si>
  <si>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</si>
  <si>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</si>
  <si>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</si>
  <si>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</si>
  <si>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</si>
  <si>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</si>
  <si>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</si>
  <si>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</si>
  <si>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</si>
  <si>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</si>
  <si>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</si>
  <si>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</si>
  <si>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</si>
  <si>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</si>
  <si>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</si>
  <si>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</si>
  <si>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</si>
  <si>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</si>
  <si>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</si>
  <si>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</si>
  <si>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</si>
  <si>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</si>
  <si>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</si>
  <si>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</si>
  <si>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</si>
  <si>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</si>
  <si>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</si>
  <si>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</si>
  <si>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</si>
  <si>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</si>
  <si>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</si>
  <si>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</si>
  <si>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</si>
  <si>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</si>
  <si>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</si>
  <si>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</si>
  <si>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</si>
  <si>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</si>
  <si>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</si>
  <si>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</si>
  <si>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</si>
  <si>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</si>
  <si>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</si>
  <si>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</si>
  <si>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</si>
  <si>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</si>
  <si>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</si>
  <si>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</si>
  <si>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</si>
  <si>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</si>
  <si>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</si>
  <si>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</si>
  <si>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</si>
  <si>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</si>
  <si>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</si>
  <si>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</si>
  <si>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</si>
  <si>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</si>
  <si>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</si>
  <si>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</si>
  <si>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</si>
  <si>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</si>
  <si>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</si>
  <si>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</si>
  <si>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</si>
  <si>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</si>
  <si>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</si>
  <si>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</si>
  <si>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</si>
  <si>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</si>
  <si>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</si>
  <si>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</si>
  <si>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</si>
  <si>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</si>
  <si>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</si>
  <si>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</si>
  <si>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</si>
  <si>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</si>
  <si>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</si>
  <si>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</si>
  <si>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</si>
  <si>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</si>
  <si>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</si>
  <si>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</si>
  <si>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</si>
  <si>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</si>
  <si>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</si>
  <si>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</si>
  <si>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</si>
  <si>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</si>
  <si>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</si>
  <si>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</si>
  <si>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</si>
  <si>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</si>
  <si>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</si>
  <si>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</si>
  <si>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</si>
  <si>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</si>
  <si>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</si>
  <si>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</si>
  <si>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</si>
  <si>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</si>
  <si>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</si>
  <si>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</si>
  <si>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</si>
  <si>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</si>
  <si>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</si>
  <si>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</si>
  <si>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</si>
  <si>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</si>
  <si>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</si>
  <si>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</si>
  <si>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</si>
  <si>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</si>
  <si>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</si>
  <si>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</si>
  <si>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</si>
  <si>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</si>
  <si>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</si>
  <si>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</si>
  <si>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</si>
  <si>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</si>
  <si>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</si>
  <si>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</si>
  <si>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</si>
  <si>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</si>
  <si>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</si>
  <si>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</si>
  <si>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</si>
  <si>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</si>
  <si>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</si>
  <si>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</si>
  <si>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</si>
  <si>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</si>
  <si>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</si>
  <si>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</si>
  <si>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</si>
  <si>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</si>
  <si>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</si>
  <si>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</si>
  <si>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</si>
  <si>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</si>
  <si>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</si>
  <si>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</si>
  <si>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</si>
  <si>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</si>
  <si>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</si>
  <si>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</si>
  <si>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</si>
  <si>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</si>
  <si>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</si>
  <si>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</si>
  <si>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</si>
  <si>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</si>
  <si>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</si>
  <si>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</si>
  <si>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</si>
  <si>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</si>
  <si>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</si>
  <si>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</si>
  <si>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</si>
  <si>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</si>
  <si>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</si>
  <si>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</si>
  <si>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</si>
  <si>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</si>
  <si>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</si>
  <si>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</si>
  <si>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</si>
  <si>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</si>
  <si>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</si>
  <si>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</si>
  <si>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</si>
  <si>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</si>
  <si>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</si>
  <si>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</si>
  <si>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</si>
  <si>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</si>
  <si>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</si>
  <si>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</si>
  <si>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</si>
  <si>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</si>
  <si>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</si>
  <si>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</si>
  <si>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</si>
  <si>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</si>
  <si>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</si>
  <si>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</si>
  <si>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</si>
  <si>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</si>
  <si>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</si>
  <si>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</si>
  <si>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</si>
  <si>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</si>
  <si>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</si>
  <si>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</si>
  <si>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</si>
  <si>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</si>
  <si>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</si>
  <si>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</si>
  <si>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</si>
  <si>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</si>
  <si>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</si>
  <si>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</si>
  <si>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</si>
  <si>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</si>
  <si>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</si>
  <si>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</si>
  <si>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</si>
  <si>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</si>
  <si>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</si>
  <si>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</si>
  <si>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</si>
  <si>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</si>
  <si>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</si>
  <si>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</si>
  <si>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</si>
  <si>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</si>
  <si>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</si>
  <si>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</si>
  <si>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</si>
  <si>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</si>
  <si>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</si>
  <si>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</si>
  <si>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</si>
  <si>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</si>
  <si>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</si>
  <si>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</si>
  <si>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</si>
  <si>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</si>
  <si>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</si>
  <si>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</si>
  <si>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</si>
  <si>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</si>
  <si>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</si>
  <si>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</si>
  <si>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</si>
  <si>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</si>
  <si>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</si>
  <si>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</si>
  <si>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</si>
  <si>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</si>
  <si>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</si>
  <si>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</si>
  <si>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</si>
  <si>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</si>
  <si>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</si>
  <si>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</si>
  <si>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</si>
  <si>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</si>
  <si>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</si>
  <si>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</si>
  <si>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</si>
  <si>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</si>
  <si>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</si>
  <si>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</si>
  <si>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</si>
  <si>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</si>
  <si>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</si>
  <si>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</si>
  <si>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</si>
  <si>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</si>
  <si>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</si>
  <si>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</si>
  <si>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</si>
  <si>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</si>
  <si>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</si>
  <si>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</si>
  <si>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</si>
  <si>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</si>
  <si>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</si>
  <si>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</si>
  <si>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</si>
  <si>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</si>
  <si>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</si>
  <si>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</si>
  <si>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</si>
  <si>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</si>
  <si>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</si>
  <si>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</si>
  <si>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</si>
  <si>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</si>
  <si>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</si>
  <si>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</si>
  <si>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</si>
  <si>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</si>
  <si>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</si>
  <si>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</si>
  <si>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</si>
  <si>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</si>
  <si>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</si>
  <si>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</si>
  <si>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</si>
  <si>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</si>
  <si>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</si>
  <si>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</si>
  <si>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</si>
  <si>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</si>
  <si>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</si>
  <si>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</si>
  <si>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</si>
  <si>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</si>
  <si>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</si>
  <si>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</si>
  <si>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</si>
  <si>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</si>
  <si>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</si>
  <si>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</si>
  <si>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</si>
  <si>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</si>
  <si>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</si>
  <si>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</si>
  <si>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</si>
  <si>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</si>
  <si>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</si>
  <si>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</si>
  <si>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</si>
  <si>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</si>
  <si>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</si>
  <si>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</si>
  <si>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</si>
  <si>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</si>
  <si>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</si>
  <si>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</si>
  <si>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</si>
  <si>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</si>
  <si>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</si>
  <si>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</si>
  <si>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</si>
  <si>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</si>
  <si>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</si>
  <si>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</si>
  <si>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</si>
  <si>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</si>
  <si>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</si>
  <si>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</si>
  <si>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</si>
  <si>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</si>
  <si>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</si>
  <si>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</si>
  <si>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</si>
  <si>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</si>
  <si>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</si>
  <si>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</si>
  <si>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</si>
  <si>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</si>
  <si>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</si>
  <si>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</si>
  <si>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</si>
  <si>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</si>
  <si>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</si>
  <si>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</si>
  <si>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</si>
  <si>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</si>
  <si>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</si>
  <si>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</si>
  <si>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</si>
  <si>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</si>
  <si>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</si>
  <si>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</si>
  <si>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</si>
  <si>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</si>
  <si>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</si>
  <si>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</si>
  <si>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</si>
  <si>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</si>
  <si>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</si>
  <si>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</si>
  <si>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</si>
  <si>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</si>
  <si>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</si>
  <si>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</si>
  <si>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</si>
  <si>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</si>
  <si>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</si>
  <si>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</si>
  <si>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</si>
  <si>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</si>
  <si>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</si>
  <si>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</si>
  <si>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</si>
  <si>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</si>
  <si>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</si>
  <si>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</si>
  <si>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</si>
  <si>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</si>
  <si>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</si>
  <si>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</si>
  <si>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</si>
  <si>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</si>
  <si>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</si>
  <si>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</si>
  <si>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</si>
  <si>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</si>
  <si>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</si>
  <si>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</si>
  <si>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</si>
  <si>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</si>
  <si>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</si>
  <si>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</si>
  <si>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</si>
  <si>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</si>
  <si>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</si>
  <si>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</si>
  <si>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</si>
  <si>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</si>
  <si>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</si>
  <si>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</si>
  <si>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</si>
  <si>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</si>
  <si>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</si>
  <si>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</si>
  <si>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</si>
  <si>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</si>
  <si>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</si>
  <si>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</si>
  <si>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</si>
  <si>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</si>
  <si>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</si>
  <si>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</si>
  <si>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</si>
  <si>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</si>
  <si>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</si>
  <si>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</si>
  <si>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</si>
  <si>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</si>
  <si>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</si>
  <si>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</si>
  <si>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</si>
  <si>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</si>
  <si>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</si>
  <si>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</si>
  <si>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</si>
  <si>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</si>
  <si>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</si>
  <si>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</si>
  <si>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</si>
  <si>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</si>
  <si>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</si>
  <si>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</si>
  <si>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</si>
  <si>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</si>
  <si>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</si>
  <si>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</si>
  <si>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</si>
  <si>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</si>
  <si>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</si>
  <si>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</si>
  <si>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</si>
  <si>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</si>
  <si>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</si>
  <si>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</si>
  <si>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</si>
  <si>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</si>
  <si>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</si>
  <si>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</si>
  <si>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</si>
  <si>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</si>
  <si>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</si>
  <si>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</si>
  <si>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</si>
  <si>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</si>
  <si>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</si>
  <si>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</si>
  <si>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</si>
  <si>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</si>
  <si>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</si>
  <si>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</si>
  <si>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</si>
  <si>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</si>
  <si>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</si>
  <si>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</si>
  <si>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</si>
  <si>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</si>
  <si>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</si>
  <si>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</si>
  <si>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</si>
  <si>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</si>
  <si>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</si>
  <si>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</si>
  <si>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</si>
  <si>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</si>
  <si>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</si>
  <si>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</si>
  <si>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</si>
  <si>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</si>
  <si>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</si>
  <si>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</si>
  <si>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</si>
  <si>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</si>
  <si>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</si>
  <si>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</si>
  <si>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</si>
  <si>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</si>
  <si>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</si>
  <si>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</si>
  <si>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</si>
  <si>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</si>
  <si>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</si>
  <si>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</si>
  <si>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</si>
  <si>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</si>
  <si>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</si>
  <si>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</si>
  <si>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</si>
  <si>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</si>
  <si>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</si>
  <si>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</si>
  <si>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</si>
  <si>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</si>
  <si>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</si>
  <si>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</si>
  <si>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</si>
  <si>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</si>
  <si>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</si>
  <si>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</si>
  <si>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</si>
  <si>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</si>
  <si>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</si>
  <si>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</si>
  <si>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</si>
  <si>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</si>
  <si>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</si>
  <si>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</si>
  <si>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</si>
  <si>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</si>
  <si>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</si>
  <si>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</si>
  <si>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</si>
  <si>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</si>
  <si>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</si>
  <si>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</si>
  <si>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</si>
  <si>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</si>
  <si>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</si>
  <si>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</si>
  <si>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</si>
  <si>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</si>
  <si>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</si>
  <si>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</si>
  <si>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</si>
  <si>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</si>
  <si>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</si>
  <si>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</si>
  <si>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</si>
  <si>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</si>
  <si>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</si>
  <si>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</si>
  <si>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</si>
  <si>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</si>
  <si>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</si>
  <si>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</si>
  <si>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</si>
  <si>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</si>
  <si>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</si>
  <si>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</si>
  <si>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</si>
  <si>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</si>
  <si>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</si>
  <si>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</si>
  <si>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</si>
  <si>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</si>
  <si>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</si>
  <si>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</si>
  <si>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</si>
  <si>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</si>
  <si>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</si>
  <si>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</si>
  <si>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</si>
  <si>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</si>
  <si>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</si>
  <si>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</si>
  <si>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</si>
  <si>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</si>
  <si>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</si>
  <si>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</si>
  <si>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</si>
  <si>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</si>
  <si>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</si>
  <si>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</si>
  <si>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</si>
  <si>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</si>
  <si>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</si>
  <si>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</si>
  <si>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</si>
  <si>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</si>
  <si>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</si>
  <si>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</si>
  <si>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</si>
  <si>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</si>
  <si>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</si>
  <si>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</si>
  <si>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</si>
  <si>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</si>
  <si>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</si>
  <si>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</si>
  <si>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</si>
  <si>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</si>
  <si>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</si>
  <si>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</si>
  <si>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</si>
  <si>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</si>
  <si>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</si>
  <si>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</si>
  <si>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</si>
  <si>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</si>
  <si>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</si>
  <si>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</si>
  <si>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</si>
  <si>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</si>
  <si>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</si>
  <si>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</si>
  <si>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</si>
  <si>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</si>
  <si>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</si>
  <si>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</si>
  <si>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</si>
  <si>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</si>
  <si>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</si>
  <si>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</si>
  <si>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</si>
  <si>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</si>
  <si>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</si>
  <si>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</si>
  <si>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</si>
  <si>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</si>
  <si>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</si>
  <si>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</si>
  <si>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</si>
  <si>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</si>
  <si>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</si>
  <si>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</si>
  <si>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</si>
  <si>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</si>
  <si>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</si>
  <si>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</si>
  <si>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</si>
  <si>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</si>
  <si>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</si>
  <si>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</si>
  <si>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</si>
  <si>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</si>
  <si>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</si>
  <si>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</si>
  <si>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</si>
  <si>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</si>
  <si>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</si>
  <si>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</si>
  <si>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</si>
  <si>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</si>
  <si>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</si>
  <si>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</si>
  <si>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</si>
  <si>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</si>
  <si>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</si>
  <si>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</si>
  <si>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</si>
  <si>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</si>
  <si>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</si>
  <si>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</si>
  <si>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</si>
  <si>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</si>
  <si>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</si>
  <si>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</si>
  <si>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</si>
  <si>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</si>
  <si>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</si>
  <si>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</si>
  <si>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</si>
  <si>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</si>
  <si>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</si>
  <si>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</si>
  <si>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</si>
  <si>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</si>
  <si>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</si>
  <si>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</si>
  <si>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</si>
  <si>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</si>
  <si>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</si>
  <si>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</si>
  <si>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</si>
  <si>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</si>
  <si>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</si>
  <si>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</si>
  <si>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</si>
  <si>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</si>
  <si>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</si>
  <si>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</si>
  <si>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</si>
  <si>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</si>
  <si>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</si>
  <si>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</si>
  <si>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</si>
  <si>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</si>
  <si>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</si>
  <si>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</si>
  <si>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</si>
  <si>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</si>
  <si>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</si>
  <si>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</si>
  <si>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</si>
  <si>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</si>
  <si>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</si>
  <si>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</si>
  <si>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</si>
  <si>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</si>
  <si>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</si>
  <si>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</si>
  <si>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</si>
  <si>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</si>
  <si>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</si>
  <si>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</si>
  <si>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</si>
  <si>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</si>
  <si>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</si>
  <si>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</si>
  <si>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</si>
  <si>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</si>
  <si>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</si>
  <si>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</si>
  <si>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</si>
  <si>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</si>
  <si>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</si>
  <si>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</si>
  <si>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</si>
  <si>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</si>
  <si>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</si>
  <si>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</si>
  <si>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</si>
  <si>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</si>
  <si>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</si>
  <si>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</si>
  <si>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</si>
  <si>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</si>
  <si>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</si>
  <si>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</si>
  <si>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</si>
  <si>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</si>
  <si>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</si>
  <si>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</si>
  <si>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</si>
  <si>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</si>
  <si>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</si>
  <si>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</si>
  <si>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</si>
  <si>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</si>
  <si>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</si>
  <si>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</si>
  <si>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</si>
  <si>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</si>
  <si>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</si>
  <si>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</si>
  <si>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</si>
  <si>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</si>
  <si>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</si>
  <si>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</si>
  <si>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</si>
  <si>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</si>
  <si>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</si>
  <si>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</si>
  <si>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</si>
  <si>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</si>
  <si>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</si>
  <si>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</si>
  <si>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</si>
  <si>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</si>
  <si>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</si>
  <si>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</si>
  <si>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</si>
  <si>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</si>
  <si>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</si>
  <si>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</si>
  <si>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</si>
  <si>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</si>
  <si>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</si>
  <si>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</si>
  <si>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</si>
  <si>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</si>
  <si>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</si>
  <si>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</si>
  <si>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</si>
  <si>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</si>
  <si>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</si>
  <si>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</si>
  <si>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</si>
  <si>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</si>
  <si>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</si>
  <si>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</si>
  <si>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</si>
  <si>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</si>
  <si>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</si>
  <si>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</si>
  <si>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</si>
  <si>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</si>
  <si>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</si>
  <si>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</si>
  <si>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</si>
  <si>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</si>
  <si>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</si>
  <si>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</si>
  <si>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</si>
  <si>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</si>
  <si>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</si>
  <si>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</si>
  <si>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</si>
  <si>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</si>
  <si>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</si>
  <si>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</si>
  <si>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</si>
  <si>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</si>
  <si>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</si>
  <si>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</si>
  <si>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</si>
  <si>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</si>
  <si>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</si>
  <si>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</si>
  <si>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</si>
  <si>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</si>
  <si>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</si>
  <si>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</si>
  <si>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</si>
  <si>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</si>
  <si>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</si>
  <si>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</si>
  <si>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</si>
  <si>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</si>
  <si>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</si>
  <si>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</si>
  <si>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</si>
  <si>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</si>
  <si>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</si>
  <si>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</si>
  <si>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</si>
  <si>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</si>
  <si>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</si>
  <si>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</si>
  <si>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</si>
  <si>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</si>
  <si>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</si>
  <si>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</si>
  <si>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</si>
  <si>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</si>
  <si>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</si>
  <si>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</si>
  <si>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</si>
  <si>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</si>
  <si>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</si>
  <si>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</si>
  <si>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</si>
  <si>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</si>
  <si>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</si>
  <si>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</si>
  <si>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</si>
  <si>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</si>
  <si>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</si>
  <si>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</si>
  <si>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</si>
  <si>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</si>
  <si>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</si>
  <si>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</si>
  <si>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</si>
  <si>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</si>
  <si>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</si>
  <si>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</si>
  <si>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</si>
  <si>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</si>
  <si>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</si>
  <si>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</si>
  <si>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</si>
  <si>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</si>
  <si>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</si>
  <si>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</si>
  <si>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</si>
  <si>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</si>
  <si>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</si>
  <si>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</si>
  <si>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</si>
  <si>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</si>
  <si>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</si>
  <si>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</si>
  <si>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</si>
  <si>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</si>
  <si>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</si>
  <si>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</si>
  <si>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</si>
  <si>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</si>
  <si>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</si>
  <si>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</si>
  <si>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</si>
  <si>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</si>
  <si>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</si>
  <si>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</si>
  <si>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</si>
  <si>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</si>
  <si>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</si>
  <si>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</si>
  <si>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</si>
  <si>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</si>
  <si>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</si>
  <si>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</si>
  <si>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</si>
  <si>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</si>
  <si>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</si>
  <si>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</si>
  <si>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</si>
  <si>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</si>
  <si>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</si>
  <si>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</si>
  <si>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</si>
  <si>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</si>
  <si>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</si>
  <si>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</si>
  <si>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</si>
  <si>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</si>
  <si>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</si>
  <si>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</si>
  <si>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</si>
  <si>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</si>
  <si>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</si>
  <si>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</si>
  <si>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</si>
  <si>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</si>
  <si>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</si>
  <si>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</si>
  <si>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</si>
  <si>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</si>
  <si>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</si>
  <si>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</si>
  <si>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</si>
  <si>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</si>
  <si>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</si>
  <si>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</si>
  <si>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</si>
  <si>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</si>
  <si>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</si>
  <si>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</si>
  <si>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</si>
  <si>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</si>
  <si>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</si>
  <si>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</si>
  <si>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</si>
  <si>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</si>
  <si>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</si>
  <si>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</si>
  <si>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</si>
  <si>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</si>
  <si>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</si>
  <si>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</si>
  <si>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</si>
  <si>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</si>
  <si>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</si>
  <si>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</si>
  <si>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</si>
  <si>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</si>
  <si>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</si>
  <si>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</si>
  <si>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</si>
  <si>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</si>
  <si>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</si>
  <si>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</si>
  <si>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</si>
  <si>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</si>
  <si>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</si>
  <si>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</si>
  <si>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</si>
  <si>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</si>
  <si>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</si>
  <si>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</si>
  <si>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</si>
  <si>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</si>
  <si>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</si>
  <si>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</si>
  <si>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</si>
  <si>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</si>
  <si>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</si>
  <si>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</si>
  <si>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</si>
  <si>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</si>
  <si>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</si>
  <si>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</si>
  <si>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</si>
  <si>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</si>
  <si>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</si>
  <si>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</si>
  <si>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</si>
  <si>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</si>
  <si>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</si>
  <si>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</si>
  <si>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</si>
  <si>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</si>
  <si>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</si>
  <si>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</si>
  <si>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</si>
  <si>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</si>
  <si>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</si>
  <si>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</si>
  <si>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</si>
  <si>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</si>
  <si>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</si>
  <si>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</si>
  <si>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</si>
  <si>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</si>
  <si>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</si>
  <si>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</si>
  <si>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</si>
  <si>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</si>
  <si>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</si>
  <si>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</si>
  <si>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</si>
  <si>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</si>
  <si>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</si>
  <si>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</si>
  <si>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</si>
  <si>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</si>
  <si>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</si>
  <si>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</si>
  <si>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</si>
  <si>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</si>
  <si>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</si>
  <si>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</si>
  <si>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</si>
  <si>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</si>
  <si>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</si>
  <si>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</si>
  <si>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</si>
  <si>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</si>
  <si>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</si>
  <si>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</si>
  <si>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</si>
  <si>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</si>
  <si>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</si>
  <si>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</si>
  <si>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</si>
  <si>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</si>
  <si>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</si>
  <si>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</si>
  <si>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</si>
  <si>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</si>
  <si>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</si>
  <si>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</si>
  <si>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</si>
  <si>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</si>
  <si>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</si>
  <si>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</si>
  <si>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</si>
  <si>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</si>
  <si>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</si>
  <si>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</si>
  <si>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</si>
  <si>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</si>
  <si>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</si>
  <si>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</si>
  <si>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</si>
  <si>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</si>
  <si>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</si>
  <si>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</si>
  <si>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</si>
  <si>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</si>
  <si>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</si>
  <si>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</si>
  <si>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</si>
  <si>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</si>
  <si>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</si>
  <si>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</si>
  <si>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</si>
  <si>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</si>
  <si>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</si>
  <si>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</si>
  <si>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</si>
  <si>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</si>
  <si>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</si>
  <si>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</si>
  <si>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</si>
  <si>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</si>
  <si>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</si>
  <si>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</si>
  <si>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</si>
  <si>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</si>
  <si>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</si>
  <si>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</si>
  <si>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</si>
  <si>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</si>
  <si>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</si>
  <si>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</si>
  <si>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</si>
  <si>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</si>
  <si>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</si>
  <si>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</si>
  <si>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</si>
  <si>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</si>
  <si>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</si>
  <si>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</si>
  <si>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</si>
  <si>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</si>
  <si>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</si>
  <si>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</si>
  <si>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</si>
  <si>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</si>
  <si>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</si>
  <si>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</si>
  <si>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</si>
  <si>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</si>
  <si>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</si>
  <si>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</si>
  <si>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</si>
  <si>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</si>
  <si>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</si>
  <si>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</si>
  <si>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</si>
  <si>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</si>
  <si>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</si>
  <si>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</si>
  <si>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</si>
  <si>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</si>
  <si>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</si>
  <si>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</si>
  <si>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</si>
  <si>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</si>
  <si>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</si>
  <si>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</si>
  <si>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</si>
  <si>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</si>
  <si>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</si>
  <si>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</si>
  <si>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</si>
  <si>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</si>
  <si>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</si>
  <si>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</si>
  <si>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</si>
  <si>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</si>
  <si>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</si>
  <si>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</si>
  <si>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</si>
  <si>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</si>
  <si>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</si>
  <si>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</si>
  <si>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</si>
  <si>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</si>
  <si>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</si>
  <si>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</si>
  <si>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</si>
  <si>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</si>
  <si>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</si>
  <si>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</si>
  <si>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</si>
  <si>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</si>
  <si>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</si>
  <si>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</si>
  <si>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</si>
  <si>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</si>
  <si>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</si>
  <si>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</si>
  <si>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</si>
  <si>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</si>
  <si>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</si>
  <si>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</si>
  <si>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</si>
  <si>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</si>
  <si>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</si>
  <si>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</si>
  <si>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</si>
  <si>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</si>
  <si>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</si>
  <si>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</si>
  <si>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</si>
  <si>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</si>
  <si>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</si>
  <si>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</si>
  <si>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</si>
  <si>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</si>
  <si>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</si>
  <si>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</si>
  <si>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</si>
  <si>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</si>
  <si>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</si>
  <si>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</si>
  <si>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</si>
  <si>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</si>
  <si>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</si>
  <si>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</si>
  <si>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</si>
  <si>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</si>
  <si>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</si>
  <si>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</si>
  <si>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</si>
  <si>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</si>
  <si>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</si>
  <si>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</si>
  <si>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</si>
  <si>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</si>
  <si>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</si>
  <si>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</si>
  <si>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</si>
  <si>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</si>
  <si>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</si>
  <si>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</si>
  <si>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</si>
  <si>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</si>
  <si>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</si>
  <si>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</si>
  <si>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</si>
  <si>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</si>
  <si>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</si>
  <si>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</si>
  <si>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</si>
  <si>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</si>
  <si>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</si>
  <si>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</si>
  <si>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</si>
  <si>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</si>
  <si>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</si>
  <si>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</si>
  <si>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</si>
  <si>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</si>
  <si>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</si>
  <si>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</si>
  <si>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</si>
  <si>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</si>
  <si>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</si>
  <si>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</si>
  <si>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</si>
  <si>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</si>
  <si>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</si>
  <si>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</si>
  <si>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</si>
  <si>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</si>
  <si>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</si>
  <si>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</si>
  <si>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</si>
  <si>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</si>
  <si>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</si>
  <si>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</si>
  <si>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</si>
  <si>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</si>
  <si>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</si>
  <si>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</si>
  <si>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</si>
  <si>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</si>
  <si>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</si>
  <si>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</si>
  <si>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</si>
  <si>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</si>
  <si>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</si>
  <si>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</si>
  <si>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</si>
  <si>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</si>
  <si>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</si>
  <si>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</si>
  <si>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</si>
  <si>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</si>
  <si>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</si>
  <si>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</si>
  <si>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</si>
  <si>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</si>
  <si>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</si>
  <si>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</si>
  <si>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</si>
  <si>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</si>
  <si>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</si>
  <si>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</si>
  <si>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</si>
  <si>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</si>
  <si>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</si>
  <si>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</si>
  <si>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</si>
  <si>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</si>
  <si>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</si>
  <si>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</si>
  <si>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</si>
  <si>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</si>
  <si>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</si>
  <si>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</si>
  <si>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</si>
  <si>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</si>
  <si>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</si>
  <si>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</si>
  <si>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</si>
  <si>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</si>
  <si>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</si>
  <si>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</si>
  <si>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</si>
  <si>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</si>
  <si>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</si>
  <si>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</si>
  <si>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</si>
  <si>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</si>
  <si>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</si>
  <si>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</si>
  <si>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</si>
  <si>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</si>
  <si>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</si>
  <si>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</si>
  <si>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</si>
  <si>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</si>
  <si>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</si>
  <si>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</si>
  <si>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</si>
  <si>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</si>
  <si>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</si>
  <si>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</si>
  <si>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</si>
  <si>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</si>
  <si>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</si>
  <si>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</si>
  <si>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</si>
  <si>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</si>
  <si>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</si>
  <si>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</si>
  <si>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</si>
  <si>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</si>
  <si>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</si>
  <si>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</si>
  <si>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</si>
  <si>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</si>
  <si>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</si>
  <si>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</si>
  <si>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</si>
  <si>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</si>
  <si>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</si>
  <si>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</si>
  <si>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</si>
  <si>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</si>
  <si>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</si>
  <si>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</si>
  <si>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</si>
  <si>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</si>
  <si>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</si>
  <si>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</si>
  <si>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</si>
  <si>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</si>
  <si>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</si>
  <si>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</si>
  <si>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</si>
  <si>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</si>
  <si>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</si>
  <si>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</si>
  <si>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</si>
  <si>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</si>
  <si>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</si>
  <si>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</si>
  <si>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</si>
  <si>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</si>
  <si>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</si>
  <si>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</si>
  <si>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</si>
  <si>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</si>
  <si>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</si>
  <si>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</si>
  <si>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</si>
  <si>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</si>
  <si>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</si>
  <si>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</si>
  <si>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</si>
  <si>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</si>
  <si>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</si>
  <si>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</si>
  <si>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</si>
  <si>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</si>
  <si>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</si>
  <si>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</si>
  <si>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</si>
  <si>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</si>
  <si>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</si>
  <si>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</si>
  <si>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</si>
  <si>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</si>
  <si>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</si>
  <si>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</si>
  <si>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</si>
  <si>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</si>
  <si>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</si>
  <si>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</si>
  <si>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</si>
  <si>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</si>
  <si>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</si>
  <si>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</si>
  <si>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</si>
  <si>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</si>
  <si>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</si>
  <si>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</si>
  <si>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</si>
  <si>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</si>
  <si>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</si>
  <si>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</si>
  <si>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</si>
  <si>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</si>
  <si>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</si>
  <si>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</si>
  <si>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</si>
  <si>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</si>
  <si>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</si>
  <si>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</si>
  <si>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</si>
  <si>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</si>
  <si>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</si>
  <si>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</si>
  <si>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</si>
  <si>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</si>
  <si>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</si>
  <si>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</si>
  <si>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</si>
  <si>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</si>
  <si>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</si>
  <si>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</si>
  <si>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</si>
  <si>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</si>
  <si>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</si>
  <si>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</si>
  <si>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</si>
  <si>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</si>
  <si>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</si>
  <si>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</si>
  <si>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</si>
  <si>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</si>
  <si>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</si>
  <si>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</si>
  <si>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</si>
  <si>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</si>
  <si>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</si>
  <si>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</si>
  <si>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</si>
  <si>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</si>
  <si>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</si>
  <si>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</si>
  <si>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</si>
  <si>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</si>
  <si>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</si>
  <si>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</si>
  <si>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</si>
  <si>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</si>
  <si>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</si>
  <si>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</si>
  <si>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</si>
  <si>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</si>
  <si>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</si>
  <si>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</si>
  <si>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</si>
  <si>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</si>
  <si>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</si>
  <si>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</si>
  <si>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</si>
  <si>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</si>
  <si>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</si>
  <si>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</si>
  <si>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</si>
  <si>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</si>
  <si>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</si>
  <si>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</si>
  <si>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</si>
  <si>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</si>
  <si>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</si>
  <si>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</si>
  <si>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</si>
  <si>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</si>
  <si>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</si>
  <si>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</si>
  <si>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</si>
  <si>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</si>
  <si>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</si>
  <si>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</si>
  <si>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</si>
  <si>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</si>
  <si>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</si>
  <si>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</si>
  <si>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</si>
  <si>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</si>
  <si>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</si>
  <si>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</si>
  <si>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</si>
  <si>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</si>
  <si>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</si>
  <si>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</si>
  <si>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</si>
  <si>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</si>
  <si>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</si>
  <si>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</si>
  <si>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</si>
  <si>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</si>
  <si>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</si>
  <si>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</si>
  <si>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</si>
  <si>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</si>
  <si>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</si>
  <si>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</si>
  <si>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</si>
  <si>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</si>
  <si>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</si>
  <si>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</si>
  <si>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</si>
  <si>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</si>
  <si>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</si>
  <si>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</si>
  <si>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</si>
  <si>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</si>
  <si>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</si>
  <si>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</si>
  <si>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</si>
  <si>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</si>
  <si>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</si>
  <si>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</si>
  <si>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</si>
  <si>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</si>
  <si>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</si>
  <si>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</si>
  <si>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</si>
  <si>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</si>
  <si>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</si>
  <si>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</si>
  <si>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</si>
  <si>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</si>
  <si>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</si>
  <si>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</si>
  <si>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</si>
  <si>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</si>
  <si>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</si>
  <si>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</si>
  <si>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</si>
  <si>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</si>
  <si>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</si>
  <si>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</si>
  <si>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</si>
  <si>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</si>
  <si>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</si>
  <si>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</si>
  <si>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</si>
  <si>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</si>
  <si>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</si>
  <si>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</si>
  <si>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</si>
  <si>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</si>
  <si>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</si>
  <si>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</si>
  <si>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</si>
  <si>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</si>
  <si>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</si>
  <si>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</si>
  <si>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</si>
  <si>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</si>
  <si>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</si>
  <si>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</si>
  <si>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</si>
  <si>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</si>
  <si>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</si>
  <si>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</si>
  <si>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</si>
  <si>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</si>
  <si>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</si>
  <si>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</si>
  <si>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</si>
  <si>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</si>
  <si>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</si>
  <si>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</si>
  <si>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</si>
  <si>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</si>
  <si>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</si>
  <si>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</si>
  <si>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</si>
  <si>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</si>
  <si>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</si>
  <si>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</si>
  <si>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</si>
  <si>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</si>
  <si>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</si>
  <si>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</si>
  <si>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</si>
  <si>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</si>
  <si>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</si>
  <si>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</si>
  <si>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</si>
  <si>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</si>
  <si>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</si>
  <si>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</si>
  <si>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</si>
  <si>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</si>
  <si>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</si>
  <si>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</si>
  <si>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</si>
  <si>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</si>
  <si>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</si>
  <si>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</si>
  <si>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</si>
  <si>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</si>
  <si>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</si>
  <si>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</si>
  <si>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</si>
  <si>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</si>
  <si>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</si>
  <si>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</si>
  <si>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</si>
  <si>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</si>
  <si>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</si>
  <si>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</si>
  <si>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</si>
  <si>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</si>
  <si>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</si>
  <si>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</si>
  <si>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</si>
  <si>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</si>
  <si>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</si>
  <si>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</si>
  <si>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</si>
  <si>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</si>
  <si>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</si>
  <si>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</si>
  <si>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</si>
  <si>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</si>
  <si>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</si>
  <si>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</si>
  <si>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</si>
  <si>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</si>
  <si>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</si>
  <si>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</si>
  <si>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</si>
  <si>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</si>
  <si>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</si>
  <si>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</si>
  <si>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</si>
  <si>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</si>
  <si>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</si>
  <si>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</si>
  <si>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</si>
  <si>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</si>
  <si>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</si>
  <si>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</si>
  <si>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</si>
  <si>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</si>
  <si>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</si>
  <si>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</si>
  <si>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</si>
  <si>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</si>
  <si>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</si>
  <si>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</si>
  <si>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</si>
  <si>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</si>
  <si>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</si>
  <si>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</si>
  <si>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</si>
  <si>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</si>
  <si>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</si>
  <si>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</si>
  <si>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</si>
  <si>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</si>
  <si>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</si>
  <si>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</si>
  <si>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</si>
  <si>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</si>
  <si>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</si>
  <si>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</si>
  <si>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</si>
  <si>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</si>
  <si>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</si>
  <si>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</si>
  <si>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</si>
  <si>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</si>
  <si>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</si>
  <si>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</si>
  <si>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</si>
  <si>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</si>
  <si>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</si>
  <si>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</si>
  <si>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</si>
  <si>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</si>
  <si>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</si>
  <si>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</si>
  <si>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</si>
  <si>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</si>
  <si>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</si>
  <si>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</si>
  <si>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</si>
  <si>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</si>
  <si>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</si>
  <si>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</si>
  <si>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</si>
  <si>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</si>
  <si>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</si>
  <si>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</si>
  <si>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</si>
  <si>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</si>
  <si>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</si>
  <si>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</si>
  <si>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</si>
  <si>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</si>
  <si>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</si>
  <si>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</si>
  <si>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</si>
  <si>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</si>
  <si>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</si>
  <si>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</si>
  <si>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</si>
  <si>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</si>
  <si>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</si>
  <si>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</si>
  <si>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</si>
  <si>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</si>
  <si>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</si>
  <si>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</si>
  <si>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</si>
  <si>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</si>
  <si>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</si>
  <si>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</si>
  <si>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</si>
  <si>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</si>
  <si>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</si>
  <si>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</si>
  <si>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</si>
  <si>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</si>
  <si>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</si>
  <si>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</si>
  <si>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</si>
  <si>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</si>
  <si>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</si>
  <si>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</si>
  <si>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</si>
  <si>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</si>
  <si>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</si>
  <si>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</si>
  <si>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</si>
  <si>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</si>
  <si>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</si>
  <si>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</si>
  <si>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</si>
  <si>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</si>
  <si>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</si>
  <si>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</si>
  <si>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</si>
  <si>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</si>
  <si>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</si>
  <si>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</si>
  <si>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</si>
  <si>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</si>
  <si>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</si>
  <si>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</si>
  <si>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</si>
  <si>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</si>
  <si>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</si>
  <si>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</si>
  <si>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</si>
  <si>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</si>
  <si>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</si>
  <si>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</si>
  <si>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</si>
  <si>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</si>
  <si>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</si>
  <si>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</si>
  <si>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</si>
  <si>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</si>
  <si>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</si>
  <si>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</si>
  <si>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</si>
  <si>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</si>
  <si>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</si>
  <si>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</si>
  <si>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</si>
  <si>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</si>
  <si>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</si>
  <si>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</si>
  <si>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</si>
  <si>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</si>
  <si>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</si>
  <si>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</si>
  <si>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</si>
  <si>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</si>
  <si>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</si>
  <si>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</si>
  <si>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</si>
  <si>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</si>
  <si>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</si>
  <si>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</si>
  <si>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</si>
  <si>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</si>
  <si>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</si>
  <si>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</si>
  <si>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</si>
  <si>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</si>
  <si>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</si>
  <si>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</si>
  <si>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</si>
  <si>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</si>
  <si>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</si>
  <si>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</si>
  <si>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</si>
  <si>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</si>
  <si>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</si>
  <si>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</si>
  <si>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</si>
  <si>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</si>
  <si>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</si>
  <si>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</si>
  <si>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</si>
  <si>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</si>
  <si>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</si>
  <si>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</si>
  <si>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</si>
  <si>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</si>
  <si>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</si>
  <si>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</si>
  <si>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</si>
  <si>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</si>
  <si>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</si>
  <si>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</si>
  <si>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</si>
  <si>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</si>
  <si>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</si>
  <si>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</si>
  <si>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</si>
  <si>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</si>
  <si>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</si>
  <si>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</si>
  <si>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</si>
  <si>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</si>
  <si>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</si>
  <si>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</si>
  <si>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</si>
  <si>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</si>
  <si>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</si>
  <si>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</si>
  <si>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</si>
  <si>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</si>
  <si>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</si>
  <si>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</si>
  <si>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</si>
  <si>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</si>
  <si>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</si>
  <si>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</si>
  <si>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</si>
  <si>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</si>
  <si>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</si>
  <si>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</si>
  <si>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</si>
  <si>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</si>
  <si>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</si>
  <si>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</si>
  <si>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</si>
  <si>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</si>
  <si>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</si>
  <si>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</si>
  <si>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</si>
  <si>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</si>
  <si>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</si>
  <si>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</si>
  <si>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</si>
  <si>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</si>
  <si>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</si>
  <si>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</si>
  <si>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</si>
  <si>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</si>
  <si>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</si>
  <si>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</si>
  <si>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</si>
  <si>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</si>
  <si>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</si>
  <si>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</si>
  <si>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</si>
  <si>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</si>
  <si>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</si>
  <si>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</si>
  <si>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</si>
  <si>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</si>
  <si>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</si>
  <si>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</si>
  <si>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</si>
  <si>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</si>
  <si>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</si>
  <si>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</si>
  <si>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</si>
  <si>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</si>
  <si>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</si>
  <si>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</si>
  <si>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</si>
  <si>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</si>
  <si>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</si>
  <si>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</si>
  <si>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</si>
  <si>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</si>
  <si>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</si>
  <si>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</si>
  <si>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</si>
  <si>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</si>
  <si>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</si>
  <si>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</si>
  <si>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</si>
  <si>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</si>
  <si>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</si>
  <si>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</si>
  <si>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</si>
  <si>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</si>
  <si>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</si>
  <si>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</si>
  <si>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</si>
  <si>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</si>
  <si>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</si>
  <si>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</si>
  <si>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</si>
  <si>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</si>
  <si>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</si>
  <si>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</si>
  <si>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</si>
  <si>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</si>
  <si>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</si>
  <si>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</si>
  <si>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</si>
  <si>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</si>
  <si>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</si>
  <si>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</si>
  <si>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</si>
  <si>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</si>
  <si>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</si>
  <si>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</si>
  <si>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</si>
  <si>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</si>
  <si>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</si>
  <si>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</si>
  <si>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</si>
  <si>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</si>
  <si>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</si>
  <si>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</si>
  <si>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</si>
  <si>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</si>
  <si>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</si>
  <si>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</si>
  <si>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</si>
  <si>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</si>
  <si>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</si>
  <si>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</si>
  <si>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</si>
  <si>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</si>
  <si>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</si>
  <si>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</si>
  <si>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</si>
  <si>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</si>
  <si>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</si>
  <si>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</si>
  <si>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</si>
  <si>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</si>
  <si>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</si>
  <si>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</si>
  <si>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</si>
  <si>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</si>
  <si>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</si>
  <si>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</si>
  <si>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</si>
  <si>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</si>
  <si>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</si>
  <si>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</si>
  <si>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</si>
  <si>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</si>
  <si>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</si>
  <si>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</si>
  <si>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</si>
  <si>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</si>
  <si>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</si>
  <si>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</si>
  <si>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</si>
  <si>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</si>
  <si>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</si>
  <si>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</si>
  <si>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</si>
  <si>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</si>
  <si>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</si>
  <si>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</si>
  <si>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</si>
  <si>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</si>
  <si>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</si>
  <si>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</si>
  <si>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</si>
  <si>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</si>
  <si>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</si>
  <si>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</si>
  <si>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</si>
  <si>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</si>
  <si>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</si>
  <si>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</si>
  <si>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</si>
  <si>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</si>
  <si>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</si>
  <si>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</si>
  <si>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</si>
  <si>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</si>
  <si>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</si>
  <si>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</si>
  <si>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</si>
  <si>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</si>
  <si>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</si>
  <si>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</si>
  <si>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</si>
  <si>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</si>
  <si>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</si>
  <si>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</si>
  <si>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</si>
  <si>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</si>
  <si>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</si>
  <si>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</si>
  <si>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</si>
  <si>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</si>
  <si>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</si>
  <si>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</si>
  <si>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</si>
  <si>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</si>
  <si>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</si>
  <si>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</si>
  <si>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</si>
  <si>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</si>
  <si>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</si>
  <si>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</si>
  <si>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</si>
  <si>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</si>
  <si>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</si>
  <si>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</si>
  <si>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</si>
  <si>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</si>
  <si>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</si>
  <si>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</si>
  <si>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</si>
  <si>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</si>
  <si>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</si>
  <si>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</si>
  <si>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</si>
  <si>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</si>
  <si>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</si>
  <si>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</si>
  <si>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</si>
  <si>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</si>
  <si>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</si>
  <si>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</si>
  <si>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</si>
  <si>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</si>
  <si>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</si>
  <si>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</si>
  <si>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</si>
  <si>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</si>
  <si>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</si>
  <si>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</si>
  <si>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</si>
  <si>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</si>
  <si>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</si>
  <si>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</si>
  <si>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</si>
  <si>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</si>
  <si>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</si>
  <si>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</si>
  <si>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</si>
  <si>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</si>
  <si>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</si>
  <si>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</si>
  <si>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</si>
  <si>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</si>
  <si>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</si>
  <si>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</si>
  <si>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</si>
  <si>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</si>
  <si>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</si>
  <si>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</si>
  <si>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</si>
  <si>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</si>
  <si>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</si>
  <si>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</si>
  <si>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</si>
  <si>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</si>
  <si>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</si>
  <si>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</si>
  <si>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</si>
  <si>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</si>
  <si>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</si>
  <si>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</si>
  <si>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</si>
  <si>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</si>
  <si>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</si>
  <si>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</si>
  <si>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</si>
  <si>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</si>
  <si>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</si>
  <si>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</si>
  <si>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</si>
  <si>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</si>
  <si>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</si>
  <si>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</si>
  <si>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</si>
  <si>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</si>
  <si>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</si>
  <si>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</si>
  <si>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</si>
  <si>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</si>
  <si>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</si>
  <si>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</si>
  <si>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</si>
  <si>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</si>
  <si>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</si>
  <si>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</si>
  <si>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</si>
  <si>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</si>
  <si>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</si>
  <si>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</si>
  <si>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</si>
  <si>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</si>
  <si>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</si>
  <si>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</si>
  <si>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</si>
  <si>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</si>
  <si>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</si>
  <si>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</si>
  <si>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</si>
  <si>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</si>
  <si>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</si>
  <si>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</si>
  <si>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</si>
  <si>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</si>
  <si>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</si>
  <si>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</si>
  <si>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</si>
  <si>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</si>
  <si>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</si>
  <si>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</si>
  <si>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</si>
  <si>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</si>
  <si>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</si>
  <si>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</si>
  <si>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</si>
  <si>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</si>
  <si>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</si>
  <si>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</si>
  <si>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</si>
  <si>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</si>
  <si>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</si>
  <si>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</si>
  <si>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</si>
  <si>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</si>
  <si>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</si>
  <si>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</si>
  <si>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</si>
  <si>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</si>
  <si>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</si>
  <si>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</si>
  <si>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</si>
  <si>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</si>
  <si>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</si>
  <si>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</si>
  <si>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</si>
  <si>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</si>
  <si>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</si>
  <si>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</si>
  <si>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</si>
  <si>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</si>
  <si>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</si>
  <si>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</si>
  <si>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</si>
  <si>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</si>
  <si>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</si>
  <si>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</si>
  <si>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</si>
  <si>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</si>
  <si>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</si>
  <si>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</si>
  <si>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</si>
  <si>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</si>
  <si>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</si>
  <si>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</si>
  <si>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</si>
  <si>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</si>
  <si>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</si>
  <si>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</si>
  <si>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</si>
  <si>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</si>
  <si>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</si>
  <si>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</si>
  <si>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</si>
  <si>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</si>
  <si>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</si>
  <si>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</si>
  <si>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</si>
  <si>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</si>
  <si>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</si>
  <si>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</si>
  <si>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</si>
  <si>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</si>
  <si>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</si>
  <si>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</si>
  <si>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</si>
  <si>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</si>
  <si>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</si>
  <si>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</si>
  <si>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</si>
  <si>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</si>
  <si>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</si>
  <si>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</si>
  <si>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</si>
  <si>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</si>
  <si>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</si>
  <si>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</si>
  <si>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</si>
  <si>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</si>
  <si>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</si>
  <si>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</si>
  <si>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</si>
  <si>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</si>
  <si>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</si>
  <si>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</si>
  <si>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</si>
  <si>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</si>
  <si>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</si>
  <si>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</si>
  <si>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</si>
  <si>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</si>
  <si>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</si>
  <si>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</si>
  <si>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</si>
  <si>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</si>
  <si>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</si>
  <si>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</si>
  <si>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</si>
  <si>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</si>
  <si>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</si>
  <si>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</si>
  <si>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</si>
  <si>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</si>
  <si>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</si>
  <si>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</si>
  <si>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</si>
  <si>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</si>
  <si>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</si>
  <si>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</si>
  <si>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</si>
  <si>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</si>
  <si>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</si>
  <si>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</si>
  <si>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</si>
  <si>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</si>
  <si>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</si>
  <si>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</si>
  <si>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</si>
  <si>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</si>
  <si>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</si>
  <si>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</si>
  <si>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</si>
  <si>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</si>
  <si>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</si>
  <si>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</si>
  <si>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</si>
  <si>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</si>
  <si>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</si>
  <si>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</si>
  <si>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</si>
  <si>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</si>
  <si>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</si>
  <si>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</si>
  <si>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</si>
  <si>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</si>
  <si>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</si>
  <si>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</si>
  <si>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</si>
  <si>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</si>
  <si>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</si>
  <si>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</si>
  <si>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</si>
  <si>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</si>
  <si>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</si>
  <si>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</si>
  <si>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</si>
  <si>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</si>
  <si>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</si>
  <si>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</si>
  <si>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</si>
  <si>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</si>
  <si>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</si>
  <si>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</si>
  <si>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</si>
  <si>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</si>
  <si>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</si>
  <si>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</si>
  <si>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</si>
  <si>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</si>
  <si>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</si>
  <si>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</si>
  <si>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</si>
  <si>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</si>
  <si>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</si>
  <si>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</si>
  <si>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</si>
  <si>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</si>
  <si>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</si>
  <si>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</si>
  <si>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</si>
  <si>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</si>
  <si>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</si>
  <si>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</si>
  <si>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</si>
  <si>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</si>
  <si>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</si>
  <si>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</si>
  <si>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</si>
  <si>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</si>
  <si>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</si>
  <si>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</si>
  <si>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</si>
  <si>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</si>
  <si>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</si>
  <si>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</si>
  <si>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</si>
  <si>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</si>
  <si>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</si>
  <si>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</si>
  <si>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</si>
  <si>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</si>
  <si>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</si>
  <si>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</si>
  <si>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</si>
  <si>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</si>
  <si>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</si>
  <si>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</si>
  <si>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</si>
  <si>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</si>
  <si>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</si>
  <si>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</si>
  <si>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</si>
  <si>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</si>
  <si>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</si>
  <si>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</si>
  <si>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</si>
  <si>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</si>
  <si>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</si>
  <si>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</si>
  <si>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</si>
  <si>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</si>
  <si>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</si>
  <si>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</si>
  <si>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</si>
  <si>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</si>
  <si>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</si>
  <si>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</si>
  <si>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</si>
  <si>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</si>
  <si>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</si>
  <si>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</si>
  <si>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</si>
  <si>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</si>
  <si>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</si>
  <si>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</si>
  <si>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</si>
  <si>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</si>
  <si>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</si>
  <si>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</si>
  <si>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</si>
  <si>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</si>
  <si>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</si>
  <si>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</si>
  <si>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</si>
  <si>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</si>
  <si>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</si>
  <si>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</si>
  <si>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</si>
  <si>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</si>
  <si>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</si>
  <si>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</si>
  <si>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</si>
  <si>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</si>
  <si>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</si>
  <si>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</si>
  <si>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</si>
  <si>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</si>
  <si>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</si>
  <si>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</si>
  <si>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</si>
  <si>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</si>
  <si>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</si>
  <si>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</si>
  <si>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</si>
  <si>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</si>
  <si>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</si>
  <si>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</si>
  <si>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</si>
  <si>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</si>
  <si>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</si>
  <si>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</si>
  <si>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</si>
  <si>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</si>
  <si>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</si>
  <si>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</si>
  <si>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</si>
  <si>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</si>
  <si>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</si>
  <si>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</si>
  <si>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</si>
  <si>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</si>
  <si>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</si>
  <si>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</si>
  <si>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</si>
  <si>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</si>
  <si>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</si>
  <si>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</si>
  <si>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</si>
  <si>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</si>
  <si>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</si>
  <si>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</si>
  <si>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</si>
  <si>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</si>
  <si>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</si>
  <si>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</si>
  <si>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</si>
  <si>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</si>
  <si>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</si>
  <si>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</si>
  <si>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</si>
  <si>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</si>
  <si>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</si>
  <si>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</si>
  <si>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</si>
  <si>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</si>
  <si>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</si>
  <si>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</si>
  <si>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</si>
  <si>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</si>
  <si>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</si>
  <si>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</si>
  <si>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</si>
  <si>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</si>
  <si>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</si>
  <si>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</si>
  <si>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</si>
  <si>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</si>
  <si>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</si>
  <si>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</si>
  <si>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</si>
  <si>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</si>
  <si>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</si>
  <si>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</si>
  <si>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</si>
  <si>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</si>
  <si>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</si>
  <si>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</si>
  <si>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</si>
  <si>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</si>
  <si>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</si>
  <si>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</si>
  <si>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</si>
  <si>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</si>
  <si>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</si>
  <si>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</si>
  <si>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</si>
  <si>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</si>
  <si>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</si>
  <si>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</si>
  <si>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</si>
  <si>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</si>
  <si>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</si>
  <si>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</si>
  <si>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</si>
  <si>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</si>
  <si>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</si>
  <si>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</si>
  <si>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</si>
  <si>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</si>
  <si>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</si>
  <si>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</si>
  <si>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</si>
  <si>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</si>
  <si>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</si>
  <si>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</si>
  <si>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</si>
  <si>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</si>
  <si>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</si>
  <si>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</si>
  <si>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</si>
  <si>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</si>
  <si>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</si>
  <si>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</si>
  <si>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</si>
  <si>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</si>
  <si>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</si>
  <si>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</si>
  <si>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</si>
  <si>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</si>
  <si>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</si>
  <si>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</si>
  <si>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</si>
  <si>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</si>
  <si>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</si>
  <si>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</si>
  <si>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</si>
  <si>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</si>
  <si>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</si>
  <si>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</si>
  <si>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</si>
  <si>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</si>
  <si>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</si>
  <si>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</si>
  <si>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</si>
  <si>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</si>
  <si>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</si>
  <si>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</si>
  <si>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</si>
  <si>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</si>
  <si>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</si>
  <si>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</si>
  <si>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</si>
  <si>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</si>
  <si>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</si>
  <si>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</si>
  <si>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</si>
  <si>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</si>
  <si>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</si>
  <si>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</si>
  <si>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</si>
  <si>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</si>
  <si>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</si>
  <si>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</si>
  <si>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</si>
  <si>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</si>
  <si>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</si>
  <si>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</si>
  <si>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</si>
  <si>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</si>
  <si>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</si>
  <si>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</si>
  <si>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</si>
  <si>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</si>
  <si>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</si>
  <si>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</si>
  <si>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</si>
  <si>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</si>
  <si>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</si>
  <si>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</si>
  <si>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</si>
  <si>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</si>
  <si>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</si>
  <si>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</si>
  <si>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</si>
  <si>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</si>
  <si>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</si>
  <si>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</si>
  <si>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</si>
  <si>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</si>
  <si>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</si>
  <si>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</si>
  <si>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</si>
  <si>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</si>
  <si>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</si>
  <si>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</si>
  <si>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</si>
  <si>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</si>
  <si>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</si>
  <si>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</si>
  <si>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</si>
  <si>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</si>
  <si>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</si>
  <si>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</si>
  <si>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</si>
  <si>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</si>
  <si>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</si>
  <si>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</si>
  <si>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</si>
  <si>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</si>
  <si>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</si>
  <si>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</si>
  <si>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</si>
  <si>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</si>
  <si>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</si>
  <si>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</si>
  <si>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</si>
  <si>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</si>
  <si>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</si>
  <si>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</si>
  <si>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</si>
  <si>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</si>
  <si>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</si>
  <si>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</si>
  <si>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</si>
  <si>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</si>
  <si>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</si>
  <si>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</si>
  <si>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</si>
  <si>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</si>
  <si>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</si>
  <si>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</si>
  <si>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</si>
  <si>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</si>
  <si>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</si>
  <si>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</si>
  <si>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</si>
  <si>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</si>
  <si>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</si>
  <si>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</si>
  <si>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</si>
  <si>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</si>
  <si>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</si>
  <si>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</si>
  <si>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</si>
  <si>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</si>
  <si>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</si>
  <si>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</si>
  <si>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</si>
  <si>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</si>
  <si>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</si>
  <si>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</si>
  <si>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</si>
  <si>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</si>
  <si>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</si>
  <si>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</si>
  <si>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</si>
  <si>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</si>
  <si>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</si>
  <si>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</si>
  <si>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</si>
  <si>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</si>
  <si>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</si>
  <si>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</si>
  <si>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</si>
  <si>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</si>
  <si>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</si>
  <si>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</si>
  <si>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</si>
  <si>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</si>
  <si>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</si>
  <si>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</si>
  <si>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</si>
  <si>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</si>
  <si>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</si>
  <si>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</si>
  <si>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</si>
  <si>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</si>
  <si>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</si>
  <si>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</si>
  <si>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</si>
  <si>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</si>
  <si>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</si>
  <si>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</si>
  <si>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</si>
  <si>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</si>
  <si>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</si>
  <si>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</si>
  <si>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</si>
  <si>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</si>
  <si>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</si>
  <si>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</si>
  <si>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</si>
  <si>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</si>
  <si>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</si>
  <si>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</si>
  <si>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</si>
  <si>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</si>
  <si>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</si>
  <si>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</si>
  <si>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</si>
  <si>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</si>
  <si>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</si>
  <si>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</si>
  <si>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</si>
  <si>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</si>
  <si>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</si>
  <si>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</si>
  <si>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</si>
  <si>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</si>
  <si>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</si>
  <si>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</si>
  <si>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</si>
  <si>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</si>
  <si>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</si>
  <si>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</si>
  <si>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</si>
  <si>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</si>
  <si>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</si>
  <si>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</si>
  <si>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</si>
  <si>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</si>
  <si>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</si>
  <si>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</si>
  <si>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</si>
  <si>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</si>
  <si>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</si>
  <si>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</si>
  <si>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</si>
  <si>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</si>
  <si>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</si>
  <si>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</si>
  <si>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</si>
  <si>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</si>
  <si>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</si>
  <si>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</si>
  <si>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</si>
  <si>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</si>
  <si>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</si>
  <si>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</si>
  <si>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</si>
  <si>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</si>
  <si>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</si>
  <si>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</si>
  <si>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</si>
  <si>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</si>
  <si>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</si>
  <si>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</si>
  <si>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</si>
  <si>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</si>
  <si>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</si>
  <si>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</si>
  <si>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</si>
  <si>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</si>
  <si>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</si>
  <si>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</si>
  <si>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</si>
  <si>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</si>
  <si>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</si>
  <si>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</si>
  <si>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</si>
  <si>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</si>
  <si>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</si>
  <si>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</si>
  <si>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</si>
  <si>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</si>
  <si>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</si>
  <si>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</si>
  <si>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</si>
  <si>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</si>
  <si>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</si>
  <si>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</si>
  <si>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</si>
  <si>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</si>
  <si>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</si>
  <si>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</si>
  <si>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</si>
  <si>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</si>
  <si>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</si>
  <si>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</si>
  <si>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</si>
  <si>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</si>
  <si>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</si>
  <si>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</si>
  <si>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</si>
  <si>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</si>
  <si>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</si>
  <si>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</si>
  <si>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</si>
  <si>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</si>
  <si>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</si>
  <si>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</si>
  <si>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</si>
  <si>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</si>
  <si>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</si>
  <si>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</si>
  <si>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</si>
  <si>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</si>
  <si>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</si>
  <si>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</si>
  <si>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</si>
  <si>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</si>
  <si>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</si>
  <si>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</si>
  <si>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</si>
  <si>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</si>
  <si>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</si>
  <si>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</si>
  <si>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</si>
  <si>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</si>
  <si>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</si>
  <si>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</si>
  <si>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</si>
  <si>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</si>
  <si>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</si>
  <si>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</si>
  <si>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</si>
  <si>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</si>
  <si>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</si>
  <si>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</si>
  <si>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</si>
  <si>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</si>
  <si>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</si>
  <si>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</si>
  <si>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</si>
  <si>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</si>
  <si>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</si>
  <si>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</si>
  <si>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</si>
  <si>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</si>
  <si>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</si>
  <si>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</si>
  <si>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</si>
  <si>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</si>
  <si>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</si>
  <si>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</si>
  <si>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</si>
  <si>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</si>
  <si>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</si>
  <si>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</si>
  <si>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</si>
  <si>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</si>
  <si>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</si>
  <si>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</si>
  <si>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</si>
  <si>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</si>
  <si>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</si>
  <si>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</si>
  <si>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</si>
  <si>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</si>
  <si>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</si>
  <si>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</si>
  <si>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</si>
  <si>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</si>
  <si>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</si>
  <si>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</si>
  <si>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</si>
  <si>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</si>
  <si>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</si>
  <si>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</si>
  <si>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</si>
  <si>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</si>
  <si>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</si>
  <si>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</si>
  <si>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</si>
  <si>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</si>
  <si>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</si>
  <si>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</si>
  <si>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</si>
  <si>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</si>
  <si>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</si>
  <si>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</si>
  <si>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</si>
  <si>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</si>
  <si>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</si>
  <si>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</si>
  <si>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</si>
  <si>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</si>
  <si>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</si>
  <si>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</si>
  <si>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</si>
  <si>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</si>
  <si>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</si>
  <si>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</si>
  <si>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</si>
  <si>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</si>
  <si>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</si>
  <si>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</si>
  <si>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</si>
  <si>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</si>
  <si>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</si>
  <si>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</si>
  <si>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</si>
  <si>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</si>
  <si>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</si>
  <si>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</si>
  <si>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</si>
  <si>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</si>
  <si>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</si>
  <si>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</si>
  <si>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</si>
  <si>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</si>
  <si>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</si>
  <si>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</si>
  <si>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</si>
  <si>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</si>
  <si>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</si>
  <si>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</si>
  <si>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</si>
  <si>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</si>
  <si>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</si>
  <si>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</si>
  <si>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</si>
  <si>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</si>
  <si>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</si>
  <si>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</si>
  <si>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</si>
  <si>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</si>
  <si>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</si>
  <si>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</si>
  <si>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</si>
  <si>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</si>
  <si>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</si>
  <si>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</si>
  <si>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</si>
  <si>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</si>
  <si>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</si>
  <si>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</si>
  <si>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</si>
  <si>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</si>
  <si>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</si>
  <si>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</si>
  <si>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</si>
  <si>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</si>
  <si>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</si>
  <si>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</si>
  <si>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</si>
  <si>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</si>
  <si>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</si>
  <si>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</si>
  <si>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</si>
  <si>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</si>
  <si>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</si>
  <si>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</si>
  <si>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</si>
  <si>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</si>
  <si>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</si>
  <si>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</si>
  <si>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</si>
  <si>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</si>
  <si>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</si>
  <si>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</si>
  <si>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</si>
  <si>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</si>
  <si>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</si>
  <si>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</si>
  <si>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</si>
  <si>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</si>
  <si>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</si>
  <si>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</si>
  <si>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</si>
  <si>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</si>
  <si>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</si>
  <si>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</si>
  <si>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</si>
  <si>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</si>
  <si>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</si>
  <si>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</si>
  <si>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</si>
  <si>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</si>
  <si>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</si>
  <si>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</si>
  <si>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</si>
  <si>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</si>
  <si>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</si>
  <si>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</si>
  <si>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</si>
  <si>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</si>
  <si>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</si>
  <si>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</si>
  <si>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</si>
  <si>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</si>
  <si>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</si>
  <si>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</si>
  <si>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</si>
  <si>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</si>
  <si>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</si>
  <si>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</si>
  <si>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</si>
  <si>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</si>
  <si>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</si>
  <si>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</si>
  <si>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</si>
  <si>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</si>
  <si>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</si>
  <si>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</si>
  <si>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</si>
  <si>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</si>
  <si>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</si>
  <si>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</si>
  <si>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</si>
  <si>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</si>
  <si>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</si>
  <si>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</si>
  <si>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</si>
  <si>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</si>
  <si>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</si>
  <si>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</si>
  <si>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</si>
  <si>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</si>
  <si>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</si>
  <si>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</si>
  <si>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</si>
  <si>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</si>
  <si>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</si>
  <si>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</si>
  <si>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</si>
  <si>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</si>
  <si>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</si>
  <si>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</si>
  <si>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</si>
  <si>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</si>
  <si>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</si>
  <si>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</si>
  <si>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</si>
  <si>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</si>
  <si>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</si>
  <si>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</si>
  <si>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</si>
  <si>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</si>
  <si>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</si>
  <si>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</si>
  <si>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</si>
  <si>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</si>
  <si>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</si>
  <si>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</si>
  <si>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</si>
  <si>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</si>
  <si>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</si>
  <si>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</si>
  <si>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</si>
  <si>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</si>
  <si>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</si>
  <si>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</si>
  <si>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</si>
  <si>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</si>
  <si>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</si>
  <si>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</si>
  <si>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</si>
  <si>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</si>
  <si>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</si>
  <si>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</si>
  <si>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</si>
  <si>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</si>
  <si>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</si>
  <si>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</si>
  <si>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</si>
  <si>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</si>
  <si>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</si>
  <si>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</si>
  <si>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</si>
  <si>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</si>
  <si>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</si>
  <si>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</si>
  <si>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</si>
  <si>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</si>
  <si>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</si>
  <si>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</si>
  <si>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</si>
  <si>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</si>
  <si>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</si>
  <si>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</si>
  <si>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</si>
  <si>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</si>
  <si>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</si>
  <si>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</si>
  <si>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</si>
  <si>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</si>
  <si>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</si>
  <si>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</si>
  <si>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</si>
  <si>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</si>
  <si>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</si>
  <si>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</si>
  <si>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</si>
  <si>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</si>
  <si>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</si>
  <si>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</si>
  <si>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</si>
  <si>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</si>
  <si>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</si>
  <si>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</si>
  <si>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</si>
  <si>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</si>
  <si>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</si>
  <si>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</si>
  <si>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</si>
  <si>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</si>
  <si>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</si>
  <si>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</si>
  <si>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</si>
  <si>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</si>
  <si>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</si>
  <si>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</si>
  <si>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</si>
  <si>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</si>
  <si>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</si>
  <si>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</si>
  <si>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</si>
  <si>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</si>
  <si>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</si>
  <si>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</si>
  <si>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</si>
  <si>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</si>
  <si>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</si>
  <si>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</si>
  <si>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</si>
  <si>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</si>
  <si>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</si>
  <si>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</si>
  <si>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</si>
  <si>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</si>
  <si>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</si>
  <si>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</si>
  <si>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</si>
  <si>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</si>
  <si>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</si>
  <si>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</si>
  <si>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</si>
  <si>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</si>
  <si>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</si>
  <si>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</si>
  <si>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</si>
  <si>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</si>
  <si>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</si>
  <si>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</si>
  <si>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</si>
  <si>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</si>
  <si>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</si>
  <si>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</si>
  <si>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</si>
  <si>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</si>
  <si>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</si>
  <si>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</si>
  <si>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</si>
  <si>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</si>
  <si>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</si>
  <si>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</si>
  <si>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</si>
  <si>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</si>
  <si>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</si>
  <si>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</si>
  <si>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</si>
  <si>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</si>
  <si>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</si>
  <si>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</si>
  <si>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</si>
  <si>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</si>
  <si>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</si>
  <si>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</si>
  <si>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</si>
  <si>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</si>
  <si>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</si>
  <si>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</si>
  <si>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</si>
  <si>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</si>
  <si>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</si>
  <si>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</si>
  <si>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</si>
  <si>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</si>
  <si>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</si>
  <si>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</si>
  <si>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</si>
  <si>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</si>
  <si>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</si>
  <si>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</si>
  <si>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</si>
  <si>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</si>
  <si>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</si>
  <si>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</si>
  <si>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</si>
  <si>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</si>
  <si>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</si>
  <si>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</si>
  <si>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</si>
  <si>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</si>
  <si>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</si>
  <si>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</si>
  <si>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</si>
  <si>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</si>
  <si>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</si>
  <si>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</si>
  <si>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</si>
  <si>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</si>
  <si>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</si>
  <si>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</si>
  <si>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</si>
  <si>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</si>
  <si>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</si>
  <si>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</si>
  <si>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</si>
  <si>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</si>
  <si>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</si>
  <si>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</si>
  <si>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</si>
  <si>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</si>
  <si>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</si>
  <si>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</si>
  <si>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</si>
  <si>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</si>
  <si>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</si>
  <si>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</si>
  <si>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</si>
  <si>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</si>
  <si>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</si>
  <si>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</si>
  <si>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</si>
  <si>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</si>
  <si>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</si>
  <si>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</si>
  <si>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</si>
  <si>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</si>
  <si>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</si>
  <si>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</si>
  <si>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</si>
  <si>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</si>
  <si>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</si>
  <si>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</si>
  <si>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</si>
  <si>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</si>
  <si>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</si>
  <si>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</si>
  <si>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</si>
  <si>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</si>
  <si>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</si>
  <si>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</si>
  <si>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</si>
  <si>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</si>
  <si>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</si>
  <si>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</si>
  <si>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</si>
  <si>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</si>
  <si>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</si>
  <si>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</si>
  <si>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</si>
  <si>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</si>
  <si>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</si>
  <si>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</si>
  <si>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</si>
  <si>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</si>
  <si>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</si>
  <si>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</si>
  <si>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</si>
  <si>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</si>
  <si>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</si>
  <si>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</si>
  <si>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</si>
  <si>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</si>
  <si>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</si>
  <si>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</si>
  <si>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</si>
  <si>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</si>
  <si>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</si>
  <si>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</si>
  <si>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</si>
  <si>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</si>
  <si>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</si>
  <si>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</si>
  <si>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</si>
  <si>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</si>
  <si>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</si>
  <si>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</si>
  <si>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</si>
  <si>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</si>
  <si>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</si>
  <si>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</si>
  <si>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</si>
  <si>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</si>
  <si>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</si>
  <si>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</si>
  <si>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</si>
  <si>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</si>
  <si>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</si>
  <si>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</si>
  <si>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</si>
  <si>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</si>
  <si>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</si>
  <si>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</si>
  <si>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</si>
  <si>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</si>
  <si>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</si>
  <si>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</si>
  <si>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</si>
  <si>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</si>
  <si>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</si>
  <si>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</si>
  <si>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</si>
  <si>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</si>
  <si>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</si>
  <si>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</si>
  <si>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</si>
  <si>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</si>
  <si>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</si>
  <si>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</si>
  <si>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</si>
  <si>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</si>
  <si>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</si>
  <si>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</si>
  <si>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</si>
  <si>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</si>
  <si>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</si>
  <si>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</si>
  <si>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</si>
  <si>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</si>
  <si>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</si>
  <si>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</si>
  <si>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</si>
  <si>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</si>
  <si>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</si>
  <si>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</si>
  <si>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</si>
  <si>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</si>
  <si>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</si>
  <si>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</si>
  <si>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</si>
  <si>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</si>
  <si>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</si>
  <si>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</si>
  <si>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</si>
  <si>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</si>
  <si>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</si>
  <si>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</si>
  <si>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</si>
  <si>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</si>
  <si>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</si>
  <si>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</si>
  <si>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</si>
  <si>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</si>
  <si>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</si>
  <si>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</si>
  <si>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</si>
  <si>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</si>
  <si>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</si>
  <si>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</si>
  <si>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</si>
  <si>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</si>
  <si>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</si>
  <si>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</si>
  <si>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</si>
  <si>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</si>
  <si>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</si>
  <si>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</si>
  <si>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</si>
  <si>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</si>
  <si>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</si>
  <si>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</si>
  <si>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</si>
  <si>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</si>
  <si>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</si>
  <si>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</si>
  <si>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</si>
  <si>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</si>
  <si>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</si>
  <si>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</si>
  <si>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</si>
  <si>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</si>
  <si>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</si>
  <si>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</si>
  <si>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</si>
  <si>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</si>
  <si>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</si>
  <si>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</si>
  <si>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</si>
  <si>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</si>
  <si>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</si>
  <si>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</si>
  <si>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</si>
  <si>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</si>
  <si>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</si>
  <si>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</si>
  <si>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</si>
  <si>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</si>
  <si>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</si>
  <si>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</si>
  <si>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</si>
  <si>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</si>
  <si>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</si>
  <si>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</si>
  <si>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</si>
  <si>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</si>
  <si>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</si>
  <si>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</si>
  <si>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</si>
  <si>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</si>
  <si>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</si>
  <si>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</si>
  <si>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</si>
  <si>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</si>
  <si>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</si>
  <si>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</si>
  <si>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</si>
  <si>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</si>
  <si>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</si>
  <si>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</si>
  <si>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</si>
  <si>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</si>
  <si>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</si>
  <si>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</si>
  <si>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</si>
  <si>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</si>
  <si>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</si>
  <si>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</si>
  <si>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</si>
  <si>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</si>
  <si>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</si>
  <si>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</si>
  <si>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</si>
  <si>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</si>
  <si>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</si>
  <si>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</si>
  <si>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</si>
  <si>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</si>
  <si>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</si>
  <si>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</si>
  <si>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</si>
  <si>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</si>
  <si>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</si>
  <si>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</si>
  <si>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</si>
  <si>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</si>
  <si>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</si>
  <si>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</si>
  <si>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</si>
  <si>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</si>
  <si>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</si>
  <si>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</si>
  <si>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</si>
  <si>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</si>
  <si>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</si>
  <si>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</si>
  <si>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</si>
  <si>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</si>
  <si>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</si>
  <si>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</si>
  <si>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</si>
  <si>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</si>
  <si>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</si>
  <si>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</si>
  <si>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</si>
  <si>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</si>
  <si>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</si>
  <si>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</si>
  <si>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</si>
  <si>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</si>
  <si>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</si>
  <si>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</si>
  <si>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</si>
  <si>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</si>
  <si>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</si>
  <si>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</si>
  <si>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</si>
  <si>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</si>
  <si>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</si>
  <si>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</si>
  <si>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</si>
  <si>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</si>
  <si>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</si>
  <si>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</si>
  <si>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</si>
  <si>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</si>
  <si>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</si>
  <si>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</si>
  <si>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</si>
  <si>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</si>
  <si>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</si>
  <si>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</si>
  <si>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</si>
  <si>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</si>
  <si>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</si>
  <si>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</si>
  <si>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</si>
  <si>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</si>
  <si>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</si>
  <si>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</si>
  <si>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</si>
  <si>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</si>
  <si>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</si>
  <si>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</si>
  <si>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</si>
  <si>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</si>
  <si>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</si>
  <si>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</si>
  <si>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</si>
  <si>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</si>
  <si>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</si>
  <si>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</si>
  <si>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</si>
  <si>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</si>
  <si>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</si>
  <si>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</si>
  <si>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</si>
  <si>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</si>
  <si>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</si>
  <si>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</si>
  <si>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</si>
  <si>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</si>
  <si>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</si>
  <si>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</si>
  <si>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</si>
  <si>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</si>
  <si>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</si>
  <si>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</si>
  <si>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</si>
  <si>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</si>
  <si>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</si>
  <si>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</si>
  <si>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</si>
  <si>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</si>
  <si>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</si>
  <si>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</si>
  <si>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</si>
  <si>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</si>
  <si>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</si>
  <si>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</si>
  <si>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</si>
  <si>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</si>
  <si>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</si>
  <si>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</si>
  <si>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</si>
  <si>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</si>
  <si>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</si>
  <si>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</si>
  <si>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</si>
  <si>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</si>
  <si>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</si>
  <si>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</si>
  <si>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</si>
  <si>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</si>
  <si>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</si>
  <si>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</si>
  <si>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</si>
  <si>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</si>
  <si>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</si>
  <si>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</si>
  <si>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</si>
  <si>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</si>
  <si>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</si>
  <si>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</si>
  <si>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</si>
  <si>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</si>
  <si>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</si>
  <si>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</si>
  <si>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</si>
  <si>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</si>
  <si>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</si>
  <si>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</si>
  <si>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</si>
  <si>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</si>
  <si>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</si>
  <si>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</si>
  <si>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</si>
  <si>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</si>
  <si>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</si>
  <si>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</si>
  <si>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</si>
  <si>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</si>
  <si>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</si>
  <si>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</si>
  <si>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</si>
  <si>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</si>
  <si>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</si>
  <si>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</si>
  <si>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</si>
  <si>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</si>
  <si>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</si>
  <si>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</si>
  <si>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</si>
  <si>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</si>
  <si>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</si>
  <si>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</si>
  <si>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</si>
  <si>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</si>
  <si>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</si>
  <si>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</si>
  <si>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</si>
  <si>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</si>
  <si>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</si>
  <si>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</si>
  <si>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</si>
  <si>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</si>
  <si>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</si>
  <si>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</si>
  <si>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</si>
  <si>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</si>
  <si>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</si>
  <si>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</si>
  <si>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</si>
  <si>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</si>
  <si>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</si>
  <si>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</si>
  <si>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</si>
  <si>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</si>
  <si>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</si>
  <si>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</si>
  <si>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</si>
  <si>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</si>
  <si>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</si>
  <si>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</si>
  <si>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</si>
  <si>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</si>
  <si>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</si>
  <si>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</si>
  <si>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</si>
  <si>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</si>
  <si>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</si>
  <si>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</si>
  <si>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</si>
  <si>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</si>
  <si>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</si>
  <si>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</si>
  <si>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</si>
  <si>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</si>
  <si>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</si>
  <si>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</si>
  <si>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</si>
  <si>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</si>
  <si>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</si>
  <si>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</si>
  <si>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</si>
  <si>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</si>
  <si>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</si>
  <si>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</si>
  <si>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</si>
  <si>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</si>
  <si>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</si>
  <si>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</si>
  <si>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</si>
  <si>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</si>
  <si>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</si>
  <si>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</si>
  <si>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</si>
  <si>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</si>
  <si>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</si>
  <si>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</si>
  <si>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</si>
  <si>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</si>
  <si>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</si>
  <si>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</si>
  <si>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</si>
  <si>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</si>
  <si>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</si>
  <si>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</si>
  <si>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</si>
  <si>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</si>
  <si>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</si>
  <si>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</si>
  <si>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</si>
  <si>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</si>
  <si>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</si>
  <si>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</si>
  <si>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</si>
  <si>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</si>
  <si>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</si>
  <si>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</si>
  <si>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</si>
  <si>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</si>
  <si>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</si>
  <si>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</si>
  <si>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</si>
  <si>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</si>
  <si>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</si>
  <si>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</si>
  <si>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</si>
  <si>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</si>
  <si>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</si>
  <si>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</si>
  <si>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</si>
  <si>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</si>
  <si>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</si>
  <si>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</si>
  <si>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</si>
  <si>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</si>
  <si>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</si>
  <si>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</si>
  <si>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</si>
  <si>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</si>
  <si>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</si>
  <si>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</si>
  <si>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</si>
  <si>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</si>
  <si>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</si>
  <si>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</si>
  <si>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</si>
  <si>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</si>
  <si>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</si>
  <si>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</si>
  <si>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</si>
  <si>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</si>
  <si>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</si>
  <si>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</si>
  <si>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</si>
  <si>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</si>
  <si>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</si>
  <si>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</si>
  <si>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</si>
  <si>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</si>
  <si>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</si>
  <si>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</si>
  <si>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</si>
  <si>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</si>
  <si>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</si>
  <si>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</si>
  <si>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</si>
  <si>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</si>
  <si>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</si>
  <si>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</si>
  <si>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</si>
  <si>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</si>
  <si>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</si>
  <si>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</si>
  <si>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</si>
  <si>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</si>
  <si>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</si>
  <si>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</si>
  <si>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</si>
  <si>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</si>
  <si>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</si>
  <si>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</si>
  <si>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</si>
  <si>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</si>
  <si>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</si>
  <si>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</si>
  <si>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</si>
  <si>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</si>
  <si>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</si>
  <si>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</si>
  <si>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</si>
  <si>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</si>
  <si>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</si>
  <si>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</si>
  <si>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</si>
  <si>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</si>
  <si>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</si>
  <si>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</si>
  <si>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</si>
  <si>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</si>
  <si>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</si>
  <si>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</si>
  <si>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</si>
  <si>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</si>
  <si>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</si>
  <si>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</si>
  <si>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</si>
  <si>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</si>
  <si>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</si>
  <si>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</si>
  <si>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</si>
  <si>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</si>
  <si>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</si>
  <si>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</si>
  <si>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</si>
  <si>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</si>
  <si>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</si>
  <si>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</si>
  <si>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</si>
  <si>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</si>
  <si>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</si>
  <si>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</si>
  <si>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</si>
  <si>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</si>
  <si>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</si>
  <si>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</si>
  <si>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</si>
  <si>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</si>
  <si>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</si>
  <si>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</si>
  <si>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</si>
  <si>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</si>
  <si>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</si>
  <si>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</si>
  <si>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</si>
  <si>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</si>
  <si>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</si>
  <si>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</si>
  <si>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</si>
  <si>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</si>
  <si>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</si>
  <si>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</si>
  <si>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</si>
  <si>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</si>
  <si>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</si>
  <si>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</si>
  <si>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</si>
  <si>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</si>
  <si>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</si>
  <si>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</si>
  <si>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</si>
  <si>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</si>
  <si>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</si>
  <si>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</si>
  <si>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</si>
  <si>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</si>
  <si>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</si>
  <si>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</si>
  <si>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</si>
  <si>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</si>
  <si>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</si>
  <si>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</si>
  <si>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</si>
  <si>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</si>
  <si>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</si>
  <si>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</si>
  <si>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</si>
  <si>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</si>
  <si>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</si>
  <si>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</si>
  <si>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</si>
  <si>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</si>
  <si>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</si>
  <si>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</si>
  <si>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</si>
  <si>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</si>
  <si>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</si>
  <si>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</si>
  <si>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</si>
  <si>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</si>
  <si>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</si>
  <si>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</si>
  <si>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</si>
  <si>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</si>
  <si>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</si>
  <si>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</si>
  <si>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</si>
  <si>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</si>
  <si>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</si>
  <si>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</si>
  <si>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</si>
  <si>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</si>
  <si>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</si>
  <si>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</si>
  <si>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</si>
  <si>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</si>
  <si>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</si>
  <si>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</si>
  <si>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</si>
  <si>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</si>
  <si>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</si>
  <si>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</si>
  <si>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</si>
  <si>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</si>
  <si>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</si>
  <si>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</si>
  <si>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</si>
  <si>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</si>
  <si>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</si>
  <si>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</si>
  <si>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</si>
  <si>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</si>
  <si>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</si>
  <si>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</si>
  <si>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</si>
  <si>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</si>
  <si>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</si>
  <si>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</si>
  <si>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</si>
  <si>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</si>
  <si>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</si>
  <si>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</si>
  <si>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</si>
  <si>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</si>
  <si>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</si>
  <si>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</si>
  <si>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</si>
  <si>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</si>
  <si>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</si>
  <si>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</si>
  <si>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</si>
  <si>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</si>
  <si>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</si>
  <si>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</si>
  <si>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</si>
  <si>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</si>
  <si>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</si>
  <si>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</si>
  <si>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</si>
  <si>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</si>
  <si>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</si>
  <si>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</si>
  <si>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</si>
  <si>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</si>
  <si>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</si>
  <si>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</si>
  <si>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</si>
  <si>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</si>
  <si>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</si>
  <si>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</si>
  <si>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</si>
  <si>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</si>
  <si>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</si>
  <si>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</si>
  <si>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</si>
  <si>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</si>
  <si>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</si>
  <si>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</si>
  <si>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</si>
  <si>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</si>
  <si>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</si>
  <si>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</si>
  <si>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</si>
  <si>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</si>
  <si>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</si>
  <si>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</si>
  <si>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</si>
  <si>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</si>
  <si>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</si>
  <si>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</si>
  <si>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</si>
  <si>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</si>
  <si>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</si>
  <si>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</si>
  <si>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</si>
  <si>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</si>
  <si>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</si>
  <si>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</si>
  <si>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</si>
  <si>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</si>
  <si>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</si>
  <si>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</si>
  <si>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</si>
  <si>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</si>
  <si>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</si>
  <si>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</si>
  <si>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</si>
  <si>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</si>
  <si>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</si>
  <si>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</si>
  <si>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</si>
  <si>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</si>
  <si>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</si>
  <si>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</si>
  <si>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</si>
  <si>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</si>
  <si>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</si>
  <si>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</si>
  <si>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</si>
  <si>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</si>
  <si>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</si>
  <si>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</si>
  <si>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</si>
  <si>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</si>
  <si>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</si>
  <si>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</si>
  <si>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</si>
  <si>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</si>
  <si>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</si>
  <si>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</si>
  <si>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</si>
  <si>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</si>
  <si>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</si>
  <si>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</si>
  <si>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</si>
  <si>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</si>
  <si>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</si>
  <si>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</si>
  <si>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</si>
  <si>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</si>
  <si>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</si>
  <si>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</si>
  <si>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</si>
  <si>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</si>
  <si>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</si>
  <si>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</si>
  <si>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</si>
  <si>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</si>
  <si>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</si>
  <si>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</si>
  <si>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</si>
  <si>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</si>
  <si>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</si>
  <si>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</si>
  <si>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</si>
  <si>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</si>
  <si>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</si>
  <si>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</si>
  <si>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</si>
  <si>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</si>
  <si>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</si>
  <si>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</si>
  <si>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</si>
  <si>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</si>
  <si>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</si>
  <si>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</si>
  <si>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</si>
  <si>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</si>
  <si>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</si>
  <si>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</si>
  <si>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</si>
  <si>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</si>
  <si>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</si>
  <si>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</si>
  <si>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</si>
  <si>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</si>
  <si>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</si>
  <si>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</si>
  <si>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</si>
  <si>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</si>
  <si>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</si>
  <si>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</si>
  <si>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</si>
  <si>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</si>
  <si>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</si>
  <si>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</si>
  <si>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</si>
  <si>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</si>
  <si>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</si>
  <si>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</si>
  <si>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</si>
  <si>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</si>
  <si>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</si>
  <si>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</si>
  <si>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</si>
  <si>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</si>
  <si>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</si>
  <si>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</si>
  <si>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</si>
  <si>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</si>
  <si>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</si>
  <si>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</si>
  <si>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</si>
  <si>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</si>
  <si>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</si>
  <si>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</si>
  <si>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</si>
  <si>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</si>
  <si>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</si>
  <si>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</si>
  <si>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</si>
  <si>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</si>
  <si>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</si>
  <si>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</si>
  <si>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</si>
  <si>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</si>
  <si>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</si>
  <si>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</si>
  <si>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</si>
  <si>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</si>
  <si>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</si>
  <si>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</si>
  <si>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</si>
  <si>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</si>
  <si>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</si>
  <si>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</si>
  <si>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</si>
  <si>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</si>
  <si>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</si>
  <si>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</si>
  <si>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</si>
  <si>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</si>
  <si>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</si>
  <si>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</si>
  <si>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</si>
  <si>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</si>
  <si>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</si>
  <si>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</si>
  <si>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</si>
  <si>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</si>
  <si>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</si>
  <si>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</si>
  <si>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</si>
  <si>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</si>
  <si>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</si>
  <si>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</si>
  <si>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</si>
  <si>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</si>
  <si>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</si>
  <si>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</si>
  <si>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</si>
  <si>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</si>
  <si>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</si>
  <si>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</si>
  <si>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</si>
  <si>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</si>
  <si>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</si>
  <si>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</si>
  <si>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</si>
  <si>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</si>
  <si>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</si>
  <si>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</si>
  <si>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</si>
  <si>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</si>
  <si>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</si>
  <si>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</si>
  <si>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</si>
  <si>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</si>
  <si>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</si>
  <si>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</si>
  <si>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</si>
  <si>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</si>
  <si>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</si>
  <si>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</si>
  <si>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</si>
  <si>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</si>
  <si>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</si>
  <si>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</si>
  <si>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</si>
  <si>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</si>
  <si>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</si>
  <si>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</si>
  <si>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</si>
  <si>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</si>
  <si>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</si>
  <si>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</si>
  <si>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</si>
  <si>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</si>
  <si>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</si>
  <si>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</si>
  <si>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</si>
  <si>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</si>
  <si>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</si>
  <si>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</si>
  <si>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</si>
  <si>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</si>
  <si>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</si>
  <si>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</si>
  <si>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</si>
  <si>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</si>
  <si>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</si>
  <si>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</si>
  <si>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</si>
  <si>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</si>
  <si>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</si>
  <si>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</si>
  <si>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</si>
  <si>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</si>
  <si>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</si>
  <si>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</si>
  <si>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</si>
  <si>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</si>
  <si>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</si>
  <si>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</si>
  <si>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</si>
  <si>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</si>
  <si>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</si>
  <si>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</si>
  <si>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</si>
  <si>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</si>
  <si>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</si>
  <si>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</si>
  <si>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</si>
  <si>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</si>
  <si>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</si>
  <si>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</si>
  <si>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</si>
  <si>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</si>
  <si>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</si>
  <si>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</si>
  <si>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</si>
  <si>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</si>
  <si>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</si>
  <si>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</si>
  <si>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</si>
  <si>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</si>
  <si>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</si>
  <si>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</si>
  <si>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</si>
  <si>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</si>
  <si>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</si>
  <si>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</si>
  <si>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</si>
  <si>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</si>
  <si>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</si>
  <si>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</si>
  <si>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</si>
  <si>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</si>
  <si>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</si>
  <si>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</si>
  <si>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</si>
  <si>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</si>
  <si>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</si>
  <si>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</si>
  <si>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</si>
  <si>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</si>
  <si>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</si>
  <si>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</si>
  <si>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</si>
  <si>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</si>
  <si>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</si>
  <si>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</si>
  <si>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</si>
  <si>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</si>
  <si>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</si>
  <si>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</si>
  <si>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</si>
  <si>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</si>
  <si>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</si>
  <si>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</si>
  <si>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</si>
  <si>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</si>
  <si>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</si>
  <si>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</si>
  <si>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</si>
  <si>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</si>
  <si>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</si>
  <si>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</si>
  <si>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</si>
  <si>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</si>
  <si>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</si>
  <si>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</si>
  <si>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</si>
  <si>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</si>
  <si>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</si>
  <si>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</si>
  <si>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</si>
  <si>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</si>
  <si>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</si>
  <si>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</si>
  <si>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</si>
  <si>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</si>
  <si>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</si>
  <si>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</si>
  <si>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</si>
  <si>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</si>
  <si>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</si>
  <si>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</si>
  <si>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</si>
  <si>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</si>
  <si>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</si>
  <si>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</si>
  <si>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</si>
  <si>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</si>
  <si>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</si>
  <si>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</si>
  <si>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</si>
  <si>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</si>
  <si>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</si>
  <si>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</si>
  <si>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</si>
  <si>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</si>
  <si>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</si>
  <si>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</si>
  <si>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</si>
  <si>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</si>
  <si>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</si>
  <si>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</si>
  <si>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</si>
  <si>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</si>
  <si>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</si>
  <si>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</si>
  <si>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</si>
  <si>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</si>
  <si>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</si>
  <si>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</si>
  <si>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</si>
  <si>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</si>
  <si>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</si>
  <si>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</si>
  <si>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</si>
  <si>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</si>
  <si>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</si>
  <si>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</si>
  <si>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</si>
  <si>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</si>
  <si>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</si>
  <si>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</si>
  <si>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</si>
  <si>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</si>
  <si>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</si>
  <si>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</si>
  <si>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</si>
  <si>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</si>
  <si>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</si>
  <si>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</si>
  <si>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</si>
  <si>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</si>
  <si>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</si>
  <si>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</si>
  <si>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</si>
  <si>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</si>
  <si>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</si>
  <si>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</si>
  <si>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</si>
  <si>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</si>
  <si>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</si>
  <si>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</si>
  <si>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</si>
  <si>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</si>
  <si>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</si>
  <si>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</si>
  <si>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</si>
  <si>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</si>
  <si>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</si>
  <si>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</si>
  <si>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</si>
  <si>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</si>
  <si>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</si>
  <si>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</si>
  <si>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</si>
  <si>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</si>
  <si>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</si>
  <si>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</si>
  <si>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</si>
  <si>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</si>
  <si>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</si>
  <si>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</si>
  <si>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</si>
  <si>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</si>
  <si>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</si>
  <si>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</si>
  <si>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</si>
  <si>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</si>
  <si>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</si>
  <si>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</si>
  <si>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</si>
  <si>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</si>
  <si>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</si>
  <si>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</si>
  <si>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</si>
  <si>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</si>
  <si>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</si>
  <si>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</si>
  <si>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</si>
  <si>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</si>
  <si>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</si>
  <si>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</si>
  <si>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</si>
  <si>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</si>
  <si>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</si>
  <si>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</si>
  <si>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</si>
  <si>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</si>
  <si>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</si>
  <si>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</si>
  <si>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</si>
  <si>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</si>
  <si>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</si>
  <si>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</si>
  <si>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</si>
  <si>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</si>
  <si>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</si>
  <si>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</si>
  <si>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</si>
  <si>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</si>
  <si>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</si>
  <si>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</si>
  <si>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</si>
  <si>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</si>
  <si>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</si>
  <si>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</si>
  <si>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</si>
  <si>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</si>
  <si>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</si>
  <si>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</si>
  <si>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</si>
  <si>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</si>
  <si>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</si>
  <si>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</si>
  <si>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</si>
  <si>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</si>
  <si>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</si>
  <si>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</si>
  <si>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</si>
  <si>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</si>
  <si>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</si>
  <si>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</si>
  <si>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</si>
  <si>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</si>
  <si>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</si>
  <si>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</si>
  <si>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</si>
  <si>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</si>
  <si>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</si>
  <si>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</si>
  <si>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</si>
  <si>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</si>
  <si>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</si>
  <si>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</si>
  <si>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</si>
  <si>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</si>
  <si>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</si>
  <si>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</si>
  <si>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</si>
  <si>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</si>
  <si>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</si>
  <si>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</si>
  <si>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</si>
  <si>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</si>
  <si>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</si>
  <si>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</si>
  <si>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</si>
  <si>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</si>
  <si>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</si>
  <si>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</si>
  <si>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</si>
  <si>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</si>
  <si>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</si>
  <si>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</si>
  <si>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</si>
  <si>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</si>
  <si>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</si>
  <si>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</si>
  <si>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</si>
  <si>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</si>
  <si>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</si>
  <si>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</si>
  <si>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</si>
  <si>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</si>
  <si>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</si>
  <si>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</si>
  <si>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</si>
  <si>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</si>
  <si>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</si>
  <si>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</si>
  <si>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</si>
  <si>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</si>
  <si>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</si>
  <si>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</si>
  <si>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</si>
  <si>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</si>
  <si>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</si>
  <si>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</si>
  <si>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</si>
  <si>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</si>
  <si>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</si>
  <si>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</si>
  <si>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</si>
  <si>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</si>
  <si>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</si>
  <si>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</si>
  <si>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</si>
  <si>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</si>
  <si>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</si>
  <si>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</si>
  <si>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</si>
  <si>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</si>
  <si>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</si>
  <si>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</si>
  <si>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</si>
  <si>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</si>
  <si>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</si>
  <si>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</si>
  <si>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</si>
  <si>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</si>
  <si>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</si>
  <si>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</si>
  <si>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</si>
  <si>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</si>
  <si>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</si>
  <si>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</si>
  <si>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</si>
  <si>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</si>
  <si>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</si>
  <si>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</si>
  <si>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</si>
  <si>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</si>
  <si>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</si>
  <si>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</si>
  <si>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</si>
  <si>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</si>
  <si>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</si>
  <si>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</si>
  <si>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</si>
  <si>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</si>
  <si>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</si>
  <si>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</si>
  <si>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</si>
  <si>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</si>
  <si>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</si>
  <si>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</si>
  <si>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</si>
  <si>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</si>
  <si>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</si>
  <si>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</si>
  <si>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</si>
  <si>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</si>
  <si>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</si>
  <si>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</si>
  <si>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</si>
  <si>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</si>
  <si>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</si>
  <si>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</si>
  <si>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</si>
  <si>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</si>
  <si>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</si>
  <si>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</si>
  <si>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</si>
  <si>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</si>
  <si>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</si>
  <si>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</si>
  <si>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</si>
  <si>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</si>
  <si>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</si>
  <si>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</si>
  <si>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</si>
  <si>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</si>
  <si>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</si>
  <si>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</si>
  <si>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</si>
  <si>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</si>
  <si>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</si>
  <si>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</si>
  <si>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</si>
  <si>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</si>
  <si>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</si>
  <si>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</si>
  <si>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</si>
  <si>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</si>
  <si>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</si>
  <si>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</si>
  <si>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</si>
  <si>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</si>
  <si>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</si>
  <si>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</si>
  <si>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</si>
  <si>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</si>
  <si>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</si>
  <si>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</si>
  <si>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</si>
  <si>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</si>
  <si>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</si>
  <si>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</si>
  <si>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</si>
  <si>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</si>
  <si>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</si>
  <si>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</si>
  <si>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</si>
  <si>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</si>
  <si>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</si>
  <si>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</si>
  <si>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</si>
  <si>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</si>
  <si>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</si>
  <si>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</si>
  <si>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</si>
  <si>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</si>
  <si>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</si>
  <si>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</si>
  <si>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</si>
  <si>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</si>
  <si>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</si>
  <si>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</si>
  <si>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</si>
  <si>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</si>
  <si>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</si>
  <si>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</si>
  <si>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</si>
  <si>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</si>
  <si>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</si>
  <si>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</si>
  <si>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</si>
  <si>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</si>
  <si>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</si>
  <si>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</si>
  <si>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</si>
  <si>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</si>
  <si>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</si>
  <si>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</si>
  <si>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</si>
  <si>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</si>
  <si>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</si>
  <si>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</si>
  <si>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</si>
  <si>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</si>
  <si>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</si>
  <si>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</si>
  <si>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</si>
  <si>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</si>
  <si>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</si>
  <si>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</si>
  <si>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</si>
  <si>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</si>
  <si>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</si>
  <si>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</si>
  <si>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</si>
  <si>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</si>
  <si>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</si>
  <si>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</si>
  <si>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</si>
  <si>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</si>
  <si>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</si>
  <si>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</si>
  <si>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</si>
  <si>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</si>
  <si>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</si>
  <si>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</si>
  <si>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</si>
  <si>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</si>
  <si>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</si>
  <si>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</si>
  <si>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</si>
  <si>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</si>
  <si>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</si>
  <si>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</si>
  <si>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</si>
  <si>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</si>
  <si>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</si>
  <si>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</si>
  <si>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</si>
  <si>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</si>
  <si>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</si>
  <si>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</si>
  <si>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</si>
  <si>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</si>
  <si>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</si>
  <si>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</si>
  <si>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</si>
  <si>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</si>
  <si>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</si>
  <si>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</si>
  <si>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</si>
  <si>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</si>
  <si>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</si>
  <si>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</si>
  <si>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</si>
  <si>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</si>
  <si>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</si>
  <si>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</si>
  <si>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</si>
  <si>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</si>
  <si>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</si>
  <si>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</si>
  <si>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</si>
  <si>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</si>
  <si>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</si>
  <si>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</si>
  <si>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</si>
  <si>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</si>
  <si>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</si>
  <si>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</si>
  <si>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</si>
  <si>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</si>
  <si>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</si>
  <si>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</si>
  <si>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</si>
  <si>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</si>
  <si>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</si>
  <si>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</si>
  <si>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</si>
  <si>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</si>
  <si>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</si>
  <si>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</si>
  <si>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</si>
  <si>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</si>
  <si>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</si>
  <si>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</si>
  <si>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</si>
  <si>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</si>
  <si>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</si>
  <si>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</si>
  <si>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</si>
  <si>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</si>
  <si>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</si>
  <si>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</si>
  <si>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</si>
  <si>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</si>
  <si>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</si>
  <si>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</si>
  <si>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</si>
  <si>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</si>
  <si>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</si>
  <si>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</si>
  <si>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</si>
  <si>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</si>
  <si>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</si>
  <si>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</si>
  <si>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</si>
  <si>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</si>
  <si>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</si>
  <si>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</si>
  <si>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</si>
  <si>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</si>
  <si>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</si>
  <si>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</si>
  <si>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</si>
  <si>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</si>
  <si>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</si>
  <si>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</si>
  <si>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</si>
  <si>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</si>
  <si>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</si>
  <si>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</si>
  <si>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</si>
  <si>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</si>
  <si>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</si>
  <si>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</si>
  <si>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</si>
  <si>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</si>
  <si>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</si>
  <si>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</si>
  <si>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</si>
  <si>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</si>
  <si>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</si>
  <si>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</si>
  <si>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</si>
  <si>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</si>
  <si>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</si>
  <si>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</si>
  <si>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</si>
  <si>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</si>
  <si>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</si>
  <si>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</si>
  <si>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</si>
  <si>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</si>
  <si>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</si>
  <si>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</si>
  <si>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</si>
  <si>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</si>
  <si>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</si>
  <si>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</si>
  <si>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</si>
  <si>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</si>
  <si>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</si>
  <si>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</si>
  <si>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</si>
  <si>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</si>
  <si>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</si>
  <si>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</si>
  <si>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</si>
  <si>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</si>
  <si>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</si>
  <si>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</si>
  <si>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</si>
  <si>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</si>
  <si>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</si>
  <si>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</si>
  <si>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</si>
  <si>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</si>
  <si>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</si>
  <si>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</si>
  <si>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</si>
  <si>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</si>
  <si>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</si>
  <si>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</si>
  <si>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</si>
  <si>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</si>
  <si>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</si>
  <si>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</si>
  <si>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</si>
  <si>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</si>
  <si>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</si>
  <si>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</si>
  <si>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</si>
  <si>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</si>
  <si>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</si>
  <si>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</si>
  <si>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</si>
  <si>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</si>
  <si>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</si>
  <si>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</si>
  <si>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</si>
  <si>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</si>
  <si>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</si>
  <si>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</si>
  <si>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</si>
  <si>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</si>
  <si>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</si>
  <si>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</si>
  <si>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</si>
  <si>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</si>
  <si>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</si>
  <si>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</si>
  <si>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</si>
  <si>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</si>
  <si>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</si>
  <si>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</si>
  <si>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</si>
  <si>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</si>
  <si>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</si>
  <si>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</si>
  <si>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</si>
  <si>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</si>
  <si>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</si>
  <si>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</si>
  <si>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</si>
  <si>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</si>
  <si>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</si>
  <si>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</si>
  <si>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</si>
  <si>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</si>
  <si>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</si>
  <si>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</si>
  <si>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</si>
  <si>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</si>
  <si>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</si>
  <si>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</si>
  <si>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</si>
  <si>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</si>
  <si>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</si>
  <si>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</si>
  <si>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</si>
  <si>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</si>
  <si>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</si>
  <si>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</si>
  <si>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</si>
  <si>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</si>
  <si>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</si>
  <si>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</si>
  <si>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</si>
  <si>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</si>
  <si>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</si>
  <si>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</si>
  <si>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</si>
  <si>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</si>
  <si>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</si>
  <si>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</si>
  <si>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</si>
  <si>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</si>
  <si>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</si>
  <si>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</si>
  <si>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</si>
  <si>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</si>
  <si>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</si>
  <si>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</si>
  <si>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</si>
  <si>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</si>
  <si>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</si>
  <si>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</si>
  <si>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</si>
  <si>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</si>
  <si>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</si>
  <si>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</si>
  <si>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</si>
  <si>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</si>
  <si>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</si>
  <si>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</si>
  <si>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</si>
  <si>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</si>
  <si>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</si>
  <si>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</si>
  <si>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</si>
  <si>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</si>
  <si>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</si>
  <si>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</si>
  <si>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</si>
  <si>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</si>
  <si>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</si>
  <si>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</si>
  <si>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</si>
  <si>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</si>
  <si>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</si>
  <si>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</si>
  <si>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</si>
  <si>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</si>
  <si>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</si>
  <si>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</si>
  <si>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</si>
  <si>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</si>
  <si>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</si>
  <si>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</si>
  <si>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</si>
  <si>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</si>
  <si>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</si>
  <si>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</si>
  <si>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</si>
  <si>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</si>
  <si>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</si>
  <si>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</si>
  <si>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</si>
  <si>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</si>
  <si>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</si>
  <si>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</si>
  <si>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</si>
  <si>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</si>
  <si>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</si>
  <si>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</si>
  <si>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</si>
  <si>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</si>
  <si>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</si>
  <si>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</si>
  <si>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</si>
  <si>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</si>
  <si>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</si>
  <si>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</si>
  <si>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</si>
  <si>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</si>
  <si>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</si>
  <si>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</si>
  <si>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</si>
  <si>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</si>
  <si>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</si>
  <si>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</si>
  <si>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</si>
  <si>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</si>
  <si>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</si>
  <si>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</si>
  <si>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</si>
  <si>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</si>
  <si>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</si>
  <si>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</si>
  <si>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</si>
  <si>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</si>
  <si>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</si>
  <si>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</si>
  <si>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</si>
  <si>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</si>
  <si>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</si>
  <si>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</si>
  <si>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</si>
  <si>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</si>
  <si>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</si>
  <si>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</si>
  <si>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</si>
  <si>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</si>
  <si>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</si>
  <si>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</si>
  <si>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</si>
  <si>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</si>
  <si>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</si>
  <si>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</si>
  <si>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</si>
  <si>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</si>
  <si>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</si>
  <si>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</si>
  <si>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</si>
  <si>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</si>
  <si>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</si>
  <si>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</si>
  <si>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</si>
  <si>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</si>
  <si>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</si>
  <si>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</si>
  <si>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</si>
  <si>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</si>
  <si>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</si>
  <si>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</si>
  <si>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</si>
  <si>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</si>
  <si>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</si>
  <si>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</si>
  <si>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</si>
  <si>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</si>
  <si>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</si>
  <si>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</si>
  <si>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</si>
  <si>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</si>
  <si>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</si>
  <si>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</si>
  <si>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</si>
  <si>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</si>
  <si>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</si>
  <si>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</si>
  <si>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</si>
  <si>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</si>
  <si>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</si>
  <si>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</si>
  <si>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</si>
  <si>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</si>
  <si>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</si>
  <si>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</si>
  <si>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</si>
  <si>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</si>
  <si>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</si>
  <si>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</si>
  <si>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</si>
  <si>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</si>
  <si>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</si>
  <si>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</si>
  <si>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</si>
  <si>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</si>
  <si>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</si>
  <si>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</si>
  <si>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</si>
  <si>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</si>
  <si>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</si>
  <si>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</si>
  <si>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</si>
  <si>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</si>
  <si>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</si>
  <si>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</si>
  <si>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</si>
  <si>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</si>
  <si>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</si>
  <si>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</si>
  <si>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</si>
  <si>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</si>
  <si>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</si>
  <si>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</si>
  <si>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</si>
  <si>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</si>
  <si>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</si>
  <si>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</si>
  <si>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</si>
  <si>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</si>
  <si>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</si>
  <si>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</si>
  <si>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</si>
  <si>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</si>
  <si>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</si>
  <si>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</si>
  <si>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</si>
  <si>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</si>
  <si>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</si>
  <si>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</si>
  <si>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</si>
  <si>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</si>
  <si>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</si>
  <si>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</si>
  <si>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</si>
  <si>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</si>
  <si>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</si>
  <si>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</si>
  <si>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</si>
  <si>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</si>
  <si>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</si>
  <si>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</si>
  <si>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</si>
  <si>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</si>
  <si>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</si>
  <si>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</si>
  <si>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</si>
  <si>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</si>
  <si>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</si>
  <si>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</si>
  <si>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</si>
  <si>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</si>
  <si>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</si>
  <si>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</si>
  <si>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</si>
  <si>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</si>
  <si>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</si>
  <si>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</si>
  <si>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</si>
  <si>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</si>
  <si>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</si>
  <si>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</si>
  <si>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</si>
  <si>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</si>
  <si>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</si>
  <si>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</si>
  <si>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</si>
  <si>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</si>
  <si>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</si>
  <si>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</si>
  <si>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</si>
  <si>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</si>
  <si>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</si>
  <si>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</si>
  <si>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</si>
  <si>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</si>
  <si>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</si>
  <si>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</si>
  <si>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</si>
  <si>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</si>
  <si>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</si>
  <si>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</si>
  <si>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</si>
  <si>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</si>
  <si>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</si>
  <si>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</si>
  <si>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</si>
  <si>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</si>
  <si>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</si>
  <si>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</si>
  <si>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</si>
  <si>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</si>
  <si>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</si>
  <si>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</si>
  <si>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</si>
  <si>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</si>
  <si>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</si>
  <si>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</si>
  <si>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</si>
  <si>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</si>
  <si>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</si>
  <si>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</si>
  <si>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</si>
  <si>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</si>
  <si>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</si>
  <si>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</si>
  <si>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</si>
  <si>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</si>
  <si>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</si>
  <si>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</si>
  <si>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</si>
  <si>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</si>
  <si>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</si>
  <si>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</si>
  <si>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</si>
  <si>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</si>
  <si>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</si>
  <si>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</si>
  <si>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</si>
  <si>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</si>
  <si>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</si>
  <si>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</si>
  <si>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</si>
  <si>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</si>
  <si>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</si>
  <si>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</si>
  <si>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</si>
  <si>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</si>
  <si>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</si>
  <si>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</si>
  <si>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</si>
  <si>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</si>
  <si>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</si>
  <si>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</si>
  <si>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</si>
  <si>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</si>
  <si>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</si>
  <si>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</si>
  <si>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</si>
  <si>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</si>
  <si>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</si>
  <si>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</si>
  <si>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</si>
  <si>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</si>
  <si>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</si>
  <si>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</si>
  <si>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</si>
  <si>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</si>
  <si>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</si>
  <si>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</si>
  <si>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</si>
  <si>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</si>
  <si>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</si>
  <si>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</si>
  <si>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</si>
  <si>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</si>
  <si>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</si>
  <si>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</si>
  <si>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</si>
  <si>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</si>
  <si>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</si>
  <si>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</si>
  <si>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</si>
  <si>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</si>
  <si>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</si>
  <si>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</si>
  <si>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</si>
  <si>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</si>
  <si>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</si>
  <si>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</si>
  <si>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</si>
  <si>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</si>
  <si>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</si>
  <si>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</si>
  <si>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</si>
  <si>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</si>
  <si>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</si>
  <si>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</si>
  <si>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</si>
  <si>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</si>
  <si>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</si>
  <si>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</si>
  <si>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</si>
  <si>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</si>
  <si>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</si>
  <si>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</si>
  <si>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</si>
  <si>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</si>
  <si>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</si>
  <si>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</si>
  <si>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</si>
  <si>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</si>
  <si>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</si>
  <si>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</si>
  <si>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</si>
  <si>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</si>
  <si>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</si>
  <si>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</si>
  <si>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</si>
  <si>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</si>
  <si>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</si>
  <si>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</si>
  <si>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</si>
  <si>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</si>
  <si>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</si>
  <si>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</si>
  <si>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</si>
  <si>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</si>
  <si>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</si>
  <si>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</si>
  <si>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</si>
  <si>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</si>
  <si>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</si>
  <si>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</si>
  <si>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</si>
  <si>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</si>
  <si>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</si>
  <si>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</si>
  <si>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</si>
  <si>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</si>
  <si>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</si>
  <si>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</si>
  <si>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</si>
  <si>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</si>
  <si>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</si>
  <si>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</si>
  <si>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</si>
  <si>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</si>
  <si>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</si>
  <si>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</si>
  <si>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</si>
  <si>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</si>
  <si>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</si>
  <si>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</si>
  <si>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</si>
  <si>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</si>
  <si>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</si>
  <si>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</si>
  <si>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</si>
  <si>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</si>
  <si>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</si>
  <si>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</si>
  <si>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</si>
  <si>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</si>
  <si>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</si>
  <si>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</si>
  <si>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</si>
  <si>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</si>
  <si>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</si>
  <si>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</si>
  <si>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</si>
  <si>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</si>
  <si>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</si>
  <si>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</si>
  <si>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</si>
  <si>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</si>
  <si>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</si>
  <si>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</si>
  <si>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</si>
  <si>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</si>
  <si>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</si>
  <si>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</si>
  <si>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</si>
  <si>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</si>
  <si>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</si>
  <si>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</si>
  <si>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</si>
  <si>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</si>
  <si>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</si>
  <si>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</si>
  <si>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</si>
  <si>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</si>
  <si>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</si>
  <si>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</si>
  <si>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</si>
  <si>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</si>
  <si>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</si>
  <si>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</si>
  <si>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</si>
  <si>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</si>
  <si>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</si>
  <si>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</si>
  <si>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</si>
  <si>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</si>
  <si>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</si>
  <si>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</si>
  <si>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</si>
  <si>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</si>
  <si>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</si>
  <si>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</si>
  <si>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</si>
  <si>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</si>
  <si>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</si>
  <si>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</si>
  <si>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</si>
  <si>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</si>
  <si>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</si>
  <si>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</si>
  <si>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</si>
  <si>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</si>
  <si>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</si>
  <si>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</si>
  <si>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</si>
  <si>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</si>
  <si>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</si>
  <si>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</si>
  <si>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</si>
  <si>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</si>
  <si>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</si>
  <si>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</si>
  <si>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</si>
  <si>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</si>
  <si>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</si>
  <si>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</si>
  <si>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</si>
  <si>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</si>
  <si>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</si>
  <si>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</si>
  <si>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</si>
  <si>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</si>
  <si>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</si>
  <si>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</si>
  <si>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</si>
  <si>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</si>
  <si>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</si>
  <si>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</si>
  <si>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</si>
  <si>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</si>
  <si>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</si>
  <si>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</si>
  <si>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</si>
  <si>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</si>
  <si>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</si>
  <si>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</si>
  <si>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</si>
  <si>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</si>
  <si>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</si>
  <si>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</si>
  <si>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</si>
  <si>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</si>
  <si>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</si>
  <si>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</si>
  <si>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</si>
  <si>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</si>
  <si>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</si>
  <si>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</si>
  <si>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</si>
  <si>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</si>
  <si>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</si>
  <si>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</si>
  <si>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</si>
  <si>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</si>
  <si>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</si>
  <si>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</si>
  <si>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</si>
  <si>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</si>
  <si>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</si>
  <si>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</si>
  <si>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</si>
  <si>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</si>
  <si>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</si>
  <si>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</si>
  <si>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</si>
  <si>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</si>
  <si>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</si>
  <si>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</si>
  <si>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</si>
  <si>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</si>
  <si>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</si>
  <si>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</si>
  <si>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</si>
  <si>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</si>
  <si>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</si>
  <si>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</si>
  <si>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</si>
  <si>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</si>
  <si>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</si>
  <si>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</si>
  <si>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</si>
  <si>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</si>
  <si>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</si>
  <si>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</si>
  <si>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</si>
  <si>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</si>
  <si>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</si>
  <si>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</si>
  <si>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</si>
  <si>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</si>
  <si>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</si>
  <si>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</si>
  <si>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</si>
  <si>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</si>
  <si>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</si>
  <si>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</si>
  <si>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</si>
  <si>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</si>
  <si>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</si>
  <si>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</si>
  <si>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</si>
  <si>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</si>
  <si>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</si>
  <si>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</si>
  <si>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</si>
  <si>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</si>
  <si>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</si>
  <si>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</si>
  <si>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</si>
  <si>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</si>
  <si>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</si>
  <si>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</si>
  <si>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</si>
  <si>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</si>
  <si>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</si>
  <si>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</si>
  <si>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</si>
  <si>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</si>
  <si>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</si>
  <si>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</si>
  <si>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</si>
  <si>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</si>
  <si>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</si>
  <si>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</si>
  <si>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</si>
  <si>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</si>
  <si>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</si>
  <si>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</si>
  <si>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</si>
  <si>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</si>
  <si>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</si>
  <si>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</si>
  <si>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</si>
  <si>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</si>
  <si>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</si>
  <si>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</si>
  <si>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</si>
  <si>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</si>
  <si>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</si>
  <si>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</si>
  <si>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</si>
  <si>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</si>
  <si>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</si>
  <si>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</si>
  <si>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</si>
  <si>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</si>
  <si>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</si>
  <si>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</si>
  <si>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</si>
  <si>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</si>
  <si>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</si>
  <si>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</si>
  <si>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</si>
  <si>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</si>
  <si>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</si>
  <si>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</si>
  <si>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</si>
  <si>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</si>
  <si>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</si>
  <si>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</si>
  <si>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</si>
  <si>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</si>
  <si>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</si>
  <si>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</si>
  <si>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</si>
  <si>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</si>
  <si>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</si>
  <si>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</si>
  <si>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</si>
  <si>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</si>
  <si>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</si>
  <si>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</si>
  <si>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</si>
  <si>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</si>
  <si>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</si>
  <si>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</si>
  <si>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</si>
  <si>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</si>
  <si>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</si>
  <si>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</si>
  <si>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</si>
  <si>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</si>
  <si>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</si>
  <si>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</si>
  <si>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</si>
  <si>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</si>
  <si>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</si>
  <si>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</si>
  <si>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</si>
  <si>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</si>
  <si>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</si>
  <si>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</si>
  <si>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</si>
  <si>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</si>
  <si>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</si>
  <si>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</si>
  <si>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</si>
  <si>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</si>
  <si>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</si>
  <si>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</si>
  <si>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</si>
  <si>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</si>
  <si>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</si>
  <si>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</si>
  <si>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</si>
  <si>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</si>
  <si>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</si>
  <si>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</si>
  <si>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</si>
  <si>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</si>
  <si>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</si>
  <si>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</si>
  <si>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</si>
  <si>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</si>
  <si>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</si>
  <si>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</si>
  <si>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</si>
  <si>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</si>
  <si>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</si>
  <si>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</si>
  <si>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</si>
  <si>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</si>
  <si>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</si>
  <si>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</si>
  <si>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</si>
  <si>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</si>
  <si>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</si>
  <si>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</si>
  <si>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</si>
  <si>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</si>
  <si>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</si>
  <si>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</si>
  <si>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</si>
  <si>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</si>
  <si>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</si>
  <si>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</si>
  <si>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</si>
  <si>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</si>
  <si>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</si>
  <si>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</si>
  <si>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</si>
  <si>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</si>
  <si>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</si>
  <si>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</si>
  <si>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</si>
  <si>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</si>
  <si>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</si>
  <si>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</si>
  <si>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</si>
  <si>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</si>
  <si>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</si>
  <si>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</si>
  <si>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</si>
  <si>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</si>
  <si>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</si>
  <si>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</si>
  <si>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</si>
  <si>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</si>
  <si>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</si>
  <si>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</si>
  <si>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</si>
  <si>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</si>
  <si>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</si>
  <si>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</si>
  <si>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</si>
  <si>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</si>
  <si>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</si>
  <si>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</si>
  <si>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</si>
  <si>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</si>
  <si>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</si>
  <si>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</si>
  <si>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</si>
  <si>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</si>
  <si>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</si>
  <si>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</si>
  <si>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</si>
  <si>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</si>
  <si>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</si>
  <si>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</si>
  <si>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</si>
  <si>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</si>
  <si>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</si>
  <si>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</si>
  <si>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</si>
  <si>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</si>
  <si>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</si>
  <si>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</si>
  <si>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</si>
  <si>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</si>
  <si>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</si>
  <si>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</si>
  <si>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</si>
  <si>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</si>
  <si>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</si>
  <si>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</si>
  <si>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</si>
  <si>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</si>
  <si>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</si>
  <si>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</si>
  <si>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</si>
  <si>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</si>
  <si>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</si>
  <si>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</si>
  <si>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</si>
  <si>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</si>
  <si>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</si>
  <si>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</si>
  <si>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</si>
  <si>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</si>
  <si>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</si>
  <si>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</si>
  <si>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</si>
  <si>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</si>
  <si>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</si>
  <si>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</si>
  <si>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</si>
  <si>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</si>
  <si>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</si>
  <si>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</si>
  <si>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</si>
  <si>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</si>
  <si>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</si>
  <si>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</si>
  <si>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</si>
  <si>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</si>
  <si>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</si>
  <si>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</si>
  <si>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</si>
  <si>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</si>
  <si>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</si>
  <si>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</si>
  <si>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</si>
  <si>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</si>
  <si>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</si>
  <si>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</si>
  <si>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</si>
  <si>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</si>
  <si>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</si>
  <si>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</si>
  <si>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</si>
  <si>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</si>
  <si>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</si>
  <si>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</si>
  <si>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</si>
  <si>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</si>
  <si>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</si>
  <si>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</si>
  <si>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</si>
  <si>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</si>
  <si>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</si>
  <si>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</si>
  <si>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</si>
  <si>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</si>
  <si>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</si>
  <si>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</si>
  <si>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</si>
  <si>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</si>
  <si>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</si>
  <si>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</si>
  <si>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</si>
  <si>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</si>
  <si>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</si>
  <si>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</si>
  <si>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</si>
  <si>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</si>
  <si>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</si>
  <si>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</si>
  <si>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</si>
  <si>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</si>
  <si>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</si>
  <si>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</si>
  <si>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</si>
  <si>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</si>
  <si>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</si>
  <si>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</si>
  <si>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</si>
  <si>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</si>
  <si>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</si>
  <si>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</si>
  <si>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</si>
  <si>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</si>
  <si>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</si>
  <si>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</si>
  <si>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</si>
  <si>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</si>
  <si>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</si>
  <si>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</si>
  <si>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</si>
  <si>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</si>
  <si>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</si>
  <si>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</si>
  <si>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</si>
  <si>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</si>
  <si>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</si>
  <si>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</si>
  <si>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</si>
  <si>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</si>
  <si>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</si>
  <si>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</si>
  <si>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</si>
  <si>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</si>
  <si>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</si>
  <si>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</si>
  <si>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</si>
  <si>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</si>
  <si>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</si>
  <si>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</si>
  <si>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</si>
  <si>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</si>
  <si>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</si>
  <si>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</si>
  <si>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</si>
  <si>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</si>
  <si>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</si>
  <si>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</si>
  <si>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</si>
  <si>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</si>
  <si>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</si>
  <si>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</si>
  <si>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</si>
  <si>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</si>
  <si>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</si>
  <si>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</si>
  <si>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</si>
  <si>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</si>
  <si>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</si>
  <si>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</si>
  <si>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</si>
  <si>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</si>
  <si>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</si>
  <si>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</si>
  <si>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</si>
  <si>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</si>
  <si>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</si>
  <si>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</si>
  <si>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</si>
  <si>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</si>
  <si>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</si>
  <si>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</si>
  <si>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</si>
  <si>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</si>
  <si>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</si>
  <si>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</si>
  <si>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</si>
  <si>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</si>
  <si>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</si>
  <si>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</si>
  <si>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</si>
  <si>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</si>
  <si>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</si>
  <si>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</si>
  <si>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</si>
  <si>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</si>
  <si>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</si>
  <si>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</si>
  <si>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</si>
  <si>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</si>
  <si>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</si>
  <si>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</si>
  <si>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</si>
  <si>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</si>
  <si>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</si>
  <si>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</si>
  <si>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</si>
  <si>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</si>
  <si>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</si>
  <si>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</si>
  <si>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</si>
  <si>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</si>
  <si>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</si>
  <si>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</si>
  <si>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</si>
  <si>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</si>
  <si>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</si>
  <si>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</si>
  <si>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</si>
  <si>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</si>
  <si>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</si>
  <si>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</si>
  <si>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</si>
  <si>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</si>
  <si>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</si>
  <si>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</si>
  <si>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</si>
  <si>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</si>
  <si>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</si>
  <si>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</si>
  <si>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</si>
  <si>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</si>
  <si>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</si>
  <si>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</si>
  <si>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</si>
  <si>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</si>
  <si>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</si>
  <si>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</si>
  <si>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</si>
  <si>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</si>
  <si>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</si>
  <si>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</si>
  <si>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</si>
  <si>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</si>
  <si>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</si>
  <si>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</si>
  <si>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</si>
  <si>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</si>
  <si>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</si>
  <si>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</si>
  <si>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</si>
  <si>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</si>
  <si>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</si>
  <si>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</si>
  <si>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</si>
  <si>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</si>
  <si>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</si>
  <si>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</si>
  <si>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</si>
  <si>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</si>
  <si>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</si>
  <si>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</si>
  <si>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</si>
  <si>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</si>
  <si>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</si>
  <si>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</si>
  <si>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</si>
  <si>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</si>
  <si>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</si>
  <si>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</si>
  <si>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</si>
  <si>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</si>
  <si>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</si>
  <si>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</si>
  <si>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</si>
  <si>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</si>
  <si>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</si>
  <si>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</si>
  <si>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</si>
  <si>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</si>
  <si>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</si>
  <si>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</si>
  <si>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</si>
  <si>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</si>
  <si>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</si>
  <si>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</si>
  <si>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</si>
  <si>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</si>
  <si>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</si>
  <si>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</si>
  <si>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</si>
  <si>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</si>
  <si>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</si>
  <si>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</si>
  <si>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</si>
  <si>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</si>
  <si>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</si>
  <si>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</si>
  <si>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</si>
  <si>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</si>
  <si>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</si>
  <si>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</si>
  <si>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</si>
  <si>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</si>
  <si>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</si>
  <si>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</si>
  <si>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</si>
  <si>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</si>
  <si>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</si>
  <si>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</si>
  <si>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</si>
  <si>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</si>
  <si>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</si>
  <si>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</si>
  <si>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</si>
  <si>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</si>
  <si>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</si>
  <si>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</si>
  <si>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</si>
  <si>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</si>
  <si>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</si>
  <si>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</si>
  <si>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</si>
  <si>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</si>
  <si>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</si>
  <si>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</si>
  <si>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</si>
  <si>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</si>
  <si>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</si>
  <si>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</si>
  <si>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</si>
  <si>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</si>
  <si>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</si>
  <si>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</si>
  <si>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</si>
  <si>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</si>
  <si>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</si>
  <si>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</si>
  <si>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</si>
  <si>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</si>
  <si>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</si>
  <si>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</si>
  <si>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</si>
  <si>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</si>
  <si>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</si>
  <si>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</si>
  <si>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</si>
  <si>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</si>
  <si>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</si>
  <si>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</si>
  <si>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</si>
  <si>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</si>
  <si>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</si>
  <si>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</si>
  <si>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</si>
  <si>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</si>
  <si>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</si>
  <si>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</si>
  <si>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</si>
  <si>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</si>
  <si>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</si>
  <si>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</si>
  <si>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</si>
  <si>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</si>
  <si>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</si>
  <si>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</si>
  <si>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</si>
  <si>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</si>
  <si>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</si>
  <si>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</si>
  <si>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</si>
  <si>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</si>
  <si>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</si>
  <si>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</si>
  <si>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</si>
  <si>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</si>
  <si>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</si>
  <si>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</si>
  <si>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</si>
  <si>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</si>
  <si>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</si>
  <si>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</si>
  <si>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</si>
  <si>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</si>
  <si>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</si>
  <si>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</si>
  <si>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</si>
  <si>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</si>
  <si>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</si>
  <si>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</si>
  <si>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</si>
  <si>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</si>
  <si>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</si>
  <si>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</si>
  <si>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</si>
  <si>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</si>
  <si>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</si>
  <si>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</si>
  <si>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</si>
  <si>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</si>
  <si>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</si>
  <si>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</si>
  <si>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</si>
  <si>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</si>
  <si>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</si>
  <si>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</si>
  <si>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</si>
  <si>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</si>
  <si>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</si>
  <si>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</si>
  <si>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</si>
  <si>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</si>
  <si>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</si>
  <si>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</si>
  <si>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</si>
  <si>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</si>
  <si>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</si>
  <si>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</si>
  <si>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</si>
  <si>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</si>
  <si>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</si>
  <si>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</si>
  <si>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</si>
  <si>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</si>
  <si>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</si>
  <si>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</si>
  <si>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</si>
  <si>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</si>
  <si>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</si>
  <si>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</si>
  <si>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</si>
  <si>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</si>
  <si>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</si>
  <si>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</si>
  <si>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</si>
  <si>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</si>
  <si>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</si>
  <si>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</si>
  <si>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</si>
  <si>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</si>
  <si>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</si>
  <si>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</si>
  <si>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</si>
  <si>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</si>
  <si>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</si>
  <si>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</si>
  <si>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</si>
  <si>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</si>
  <si>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</si>
  <si>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</si>
  <si>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</si>
  <si>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</si>
  <si>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</si>
  <si>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</si>
  <si>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</si>
  <si>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</si>
  <si>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</si>
  <si>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</si>
  <si>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</si>
  <si>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</si>
  <si>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</si>
  <si>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</si>
  <si>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</si>
  <si>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</si>
  <si>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</si>
  <si>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</si>
  <si>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</si>
  <si>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</si>
  <si>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</si>
  <si>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</si>
  <si>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</si>
  <si>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</si>
  <si>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</si>
  <si>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</si>
  <si>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</si>
  <si>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</si>
  <si>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</si>
  <si>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</si>
  <si>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</si>
  <si>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</si>
  <si>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</si>
  <si>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</si>
  <si>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</si>
  <si>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</si>
  <si>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</si>
  <si>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</si>
  <si>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</si>
  <si>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</si>
  <si>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</si>
  <si>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</si>
  <si>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</si>
  <si>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</si>
  <si>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</si>
  <si>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</si>
  <si>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</si>
  <si>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</si>
  <si>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</si>
  <si>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</si>
  <si>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</si>
  <si>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</si>
  <si>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</si>
  <si>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</si>
  <si>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</si>
  <si>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</si>
  <si>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</si>
  <si>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</si>
  <si>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</si>
  <si>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</si>
  <si>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</si>
  <si>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</si>
  <si>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</si>
  <si>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</si>
  <si>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</si>
  <si>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</si>
  <si>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</si>
  <si>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</si>
  <si>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</si>
  <si>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</si>
  <si>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</si>
  <si>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</si>
  <si>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</si>
  <si>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</si>
  <si>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</si>
  <si>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</si>
  <si>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</si>
  <si>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</si>
  <si>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</si>
  <si>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</si>
  <si>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</si>
  <si>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</si>
  <si>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</si>
  <si>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</si>
  <si>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</si>
  <si>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</si>
  <si>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</si>
  <si>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</si>
  <si>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</si>
  <si>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</si>
  <si>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</si>
  <si>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</si>
  <si>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</si>
  <si>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</si>
  <si>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</si>
  <si>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</si>
  <si>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</si>
  <si>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</si>
  <si>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</si>
  <si>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</si>
  <si>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</si>
  <si>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</si>
  <si>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</si>
  <si>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</si>
  <si>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</si>
  <si>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</si>
  <si>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</si>
  <si>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</si>
  <si>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</si>
  <si>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</si>
  <si>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</si>
  <si>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</si>
  <si>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</si>
  <si>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</si>
  <si>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</si>
  <si>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</si>
  <si>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</si>
  <si>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</si>
  <si>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</si>
  <si>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</si>
  <si>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</si>
  <si>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</si>
  <si>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</si>
  <si>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</si>
  <si>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</si>
  <si>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</si>
  <si>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</si>
  <si>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</si>
  <si>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</si>
  <si>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</si>
  <si>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</si>
  <si>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</si>
  <si>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</si>
  <si>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</si>
  <si>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</si>
  <si>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</si>
  <si>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</si>
  <si>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</si>
  <si>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</si>
  <si>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</si>
  <si>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</si>
  <si>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</si>
  <si>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</si>
  <si>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</si>
  <si>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</si>
  <si>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</si>
  <si>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</si>
  <si>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</si>
  <si>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</si>
  <si>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</si>
  <si>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</si>
  <si>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</si>
  <si>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</si>
  <si>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</si>
  <si>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</si>
  <si>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</si>
  <si>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</si>
  <si>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</si>
  <si>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</si>
  <si>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</si>
  <si>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</si>
  <si>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</si>
  <si>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</si>
  <si>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</si>
  <si>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</si>
  <si>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</si>
  <si>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</si>
  <si>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</si>
  <si>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</si>
  <si>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</si>
  <si>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</si>
  <si>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</si>
  <si>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</si>
  <si>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</si>
  <si>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</si>
  <si>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</si>
  <si>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</si>
  <si>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</si>
  <si>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</si>
  <si>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</si>
  <si>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</si>
  <si>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</si>
  <si>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</si>
  <si>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</si>
  <si>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</si>
  <si>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</si>
  <si>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</si>
  <si>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</si>
  <si>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</si>
  <si>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</si>
  <si>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</si>
  <si>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</si>
  <si>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</si>
  <si>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</si>
  <si>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</si>
  <si>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</si>
  <si>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</si>
  <si>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</si>
  <si>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</si>
  <si>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</si>
  <si>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</si>
  <si>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</si>
  <si>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</si>
  <si>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</si>
  <si>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</si>
  <si>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</si>
  <si>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</si>
  <si>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</si>
  <si>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</si>
  <si>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</si>
  <si>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</si>
  <si>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</si>
  <si>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</si>
  <si>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</si>
  <si>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</si>
  <si>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</si>
  <si>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</si>
  <si>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</si>
  <si>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</si>
  <si>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</si>
  <si>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</si>
  <si>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</si>
  <si>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</si>
  <si>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</si>
  <si>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</si>
  <si>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</si>
  <si>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</si>
  <si>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</si>
  <si>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</si>
  <si>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</si>
  <si>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</si>
  <si>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</si>
  <si>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</si>
  <si>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</si>
  <si>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</si>
  <si>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</si>
  <si>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</si>
  <si>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</si>
  <si>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</si>
  <si>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</si>
  <si>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</si>
  <si>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</si>
  <si>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</si>
  <si>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</si>
  <si>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</si>
  <si>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</si>
  <si>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</si>
  <si>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</si>
  <si>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</si>
  <si>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</si>
  <si>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</si>
  <si>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</si>
  <si>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</si>
  <si>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</si>
  <si>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</si>
  <si>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</si>
  <si>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</si>
  <si>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</si>
  <si>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</si>
  <si>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</si>
  <si>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</si>
  <si>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</si>
  <si>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</si>
  <si>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</si>
  <si>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</si>
  <si>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</si>
  <si>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</si>
  <si>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</si>
  <si>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</si>
  <si>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</si>
  <si>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</si>
  <si>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</si>
  <si>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</si>
  <si>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</si>
  <si>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</si>
  <si>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</si>
  <si>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</si>
  <si>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</si>
  <si>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</si>
  <si>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</si>
  <si>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</si>
  <si>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</si>
  <si>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</si>
  <si>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</si>
  <si>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</si>
  <si>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</si>
  <si>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</si>
  <si>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</si>
  <si>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</si>
  <si>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</si>
  <si>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</si>
  <si>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</si>
  <si>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</si>
  <si>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</si>
  <si>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</si>
  <si>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</si>
  <si>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</si>
  <si>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</si>
  <si>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</si>
  <si>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</si>
  <si>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</si>
  <si>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</si>
  <si>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</si>
  <si>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</si>
  <si>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</si>
  <si>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</si>
  <si>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</si>
  <si>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</si>
  <si>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</si>
  <si>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</si>
  <si>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</si>
  <si>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</si>
  <si>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</si>
  <si>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</si>
  <si>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</si>
  <si>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</si>
  <si>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</si>
  <si>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</si>
  <si>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</si>
  <si>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</si>
  <si>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</si>
  <si>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</si>
  <si>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</si>
  <si>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</si>
  <si>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</si>
  <si>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</si>
  <si>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</si>
  <si>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</si>
  <si>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</si>
  <si>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</si>
  <si>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</si>
  <si>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</si>
  <si>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</si>
  <si>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</si>
  <si>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</si>
  <si>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</si>
  <si>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</si>
  <si>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</si>
  <si>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</si>
  <si>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</si>
  <si>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</si>
  <si>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</si>
  <si>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</si>
  <si>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</si>
  <si>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</si>
  <si>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</si>
  <si>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</si>
  <si>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</si>
  <si>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</si>
  <si>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</si>
  <si>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</si>
  <si>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</si>
  <si>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</si>
  <si>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</si>
  <si>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</si>
  <si>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</si>
  <si>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</si>
  <si>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</si>
  <si>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</si>
  <si>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</si>
  <si>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</si>
  <si>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</si>
  <si>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</si>
  <si>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</si>
  <si>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</si>
  <si>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</si>
  <si>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</si>
  <si>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</si>
  <si>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</si>
  <si>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</si>
  <si>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</si>
  <si>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</si>
  <si>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</si>
  <si>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</si>
  <si>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</si>
  <si>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</si>
  <si>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</si>
  <si>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</si>
  <si>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</si>
  <si>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</si>
  <si>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</si>
  <si>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</si>
  <si>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</si>
  <si>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</si>
  <si>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</si>
  <si>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</si>
  <si>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</si>
  <si>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</si>
  <si>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</si>
  <si>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</si>
  <si>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</si>
  <si>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</si>
  <si>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</si>
  <si>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</si>
  <si>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</si>
  <si>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</si>
  <si>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</si>
  <si>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</si>
  <si>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</si>
  <si>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</si>
  <si>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</si>
  <si>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</si>
  <si>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</si>
  <si>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</si>
  <si>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</si>
  <si>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</si>
  <si>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</si>
  <si>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</si>
  <si>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</si>
  <si>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</si>
  <si>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</si>
  <si>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</si>
  <si>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</si>
  <si>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</si>
  <si>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</si>
  <si>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</si>
  <si>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</si>
  <si>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</si>
  <si>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</si>
  <si>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</si>
  <si>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</si>
  <si>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</si>
  <si>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</si>
  <si>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</si>
  <si>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</si>
  <si>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</si>
  <si>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</si>
  <si>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</si>
  <si>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</si>
  <si>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</si>
  <si>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</si>
  <si>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</si>
  <si>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</si>
  <si>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</si>
  <si>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</si>
  <si>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</si>
  <si>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</si>
  <si>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</si>
  <si>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</si>
  <si>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</si>
  <si>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</si>
  <si>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</si>
  <si>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</si>
  <si>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</si>
  <si>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</si>
  <si>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</si>
  <si>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</si>
  <si>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</si>
  <si>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</si>
  <si>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</si>
  <si>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</si>
  <si>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</si>
  <si>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</si>
  <si>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</si>
  <si>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</si>
  <si>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</si>
  <si>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</si>
  <si>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</si>
  <si>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</si>
  <si>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</si>
  <si>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</si>
  <si>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</si>
  <si>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</si>
  <si>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</si>
  <si>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</si>
  <si>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</si>
  <si>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</si>
  <si>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</si>
  <si>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</si>
  <si>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</si>
  <si>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</si>
  <si>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</si>
  <si>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</si>
  <si>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</si>
  <si>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</si>
  <si>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</si>
  <si>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</si>
  <si>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</si>
  <si>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</si>
  <si>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</si>
  <si>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</si>
  <si>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</si>
  <si>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</si>
  <si>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</si>
  <si>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</si>
  <si>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</si>
  <si>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</si>
  <si>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</si>
  <si>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</si>
  <si>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</si>
  <si>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</si>
  <si>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</si>
  <si>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</si>
  <si>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</si>
  <si>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</si>
  <si>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</si>
  <si>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</si>
  <si>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</si>
  <si>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</si>
  <si>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</si>
  <si>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</si>
  <si>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</si>
  <si>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</si>
  <si>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</si>
  <si>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</si>
  <si>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</si>
  <si>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</si>
  <si>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</si>
  <si>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</si>
  <si>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</si>
  <si>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</si>
  <si>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</si>
  <si>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</si>
  <si>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</si>
  <si>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</si>
  <si>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</si>
  <si>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</si>
  <si>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</si>
  <si>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</si>
  <si>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</si>
  <si>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</si>
  <si>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</si>
  <si>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</si>
  <si>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</si>
  <si>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</si>
  <si>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</si>
  <si>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</si>
  <si>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</si>
  <si>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</si>
  <si>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</si>
  <si>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</si>
  <si>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</si>
  <si>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</si>
  <si>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</si>
  <si>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</si>
  <si>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</si>
  <si>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</si>
  <si>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</si>
  <si>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</si>
  <si>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</si>
  <si>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</si>
  <si>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</si>
  <si>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</si>
  <si>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</si>
  <si>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</si>
  <si>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</si>
  <si>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</si>
  <si>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</si>
  <si>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</si>
  <si>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</si>
  <si>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</si>
  <si>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</si>
  <si>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</si>
  <si>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</si>
  <si>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</si>
  <si>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</si>
  <si>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</si>
  <si>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</si>
  <si>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</si>
  <si>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</si>
  <si>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</si>
  <si>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</si>
  <si>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</si>
  <si>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</si>
  <si>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</si>
  <si>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</si>
  <si>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</si>
  <si>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</si>
  <si>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</si>
  <si>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</si>
  <si>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</si>
  <si>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</si>
  <si>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</si>
  <si>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</si>
  <si>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</si>
  <si>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</si>
  <si>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</si>
  <si>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</si>
  <si>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</si>
  <si>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</si>
  <si>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</si>
  <si>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</si>
  <si>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</si>
  <si>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</si>
  <si>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</si>
  <si>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</si>
  <si>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</si>
  <si>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</si>
  <si>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</si>
  <si>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</si>
  <si>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</si>
  <si>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</si>
  <si>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</si>
  <si>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</si>
  <si>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</si>
  <si>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</si>
  <si>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</si>
  <si>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</si>
  <si>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</si>
  <si>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</si>
  <si>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</si>
  <si>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</si>
  <si>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</si>
  <si>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</si>
  <si>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</si>
  <si>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</si>
  <si>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</si>
  <si>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</si>
  <si>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</si>
  <si>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</si>
  <si>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</si>
  <si>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</si>
  <si>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</si>
  <si>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</si>
  <si>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</si>
  <si>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</si>
  <si>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</si>
  <si>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</si>
  <si>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</si>
  <si>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</si>
  <si>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</si>
  <si>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</si>
  <si>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</si>
  <si>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</si>
  <si>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</si>
  <si>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</si>
  <si>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</si>
  <si>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</si>
  <si>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</si>
  <si>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</si>
  <si>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</si>
  <si>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</si>
  <si>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</si>
  <si>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</si>
  <si>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</si>
  <si>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</si>
  <si>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</si>
  <si>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</si>
  <si>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</si>
  <si>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</si>
  <si>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</si>
  <si>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</si>
  <si>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</si>
  <si>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</si>
  <si>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</si>
  <si>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</si>
  <si>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</si>
  <si>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</si>
  <si>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</si>
  <si>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</si>
  <si>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</si>
  <si>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</si>
  <si>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</si>
  <si>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</si>
  <si>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</si>
  <si>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</si>
  <si>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</si>
  <si>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</si>
  <si>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</si>
  <si>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</si>
  <si>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</si>
  <si>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</si>
  <si>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</si>
  <si>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</si>
  <si>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</si>
  <si>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</si>
  <si>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</si>
  <si>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</si>
  <si>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</si>
  <si>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</si>
  <si>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</si>
  <si>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</si>
  <si>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</si>
  <si>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</si>
  <si>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</si>
  <si>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</si>
  <si>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</si>
  <si>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</si>
  <si>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</si>
  <si>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</si>
  <si>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</si>
  <si>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</si>
  <si>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</si>
  <si>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</si>
  <si>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</si>
  <si>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</si>
  <si>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</si>
  <si>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</si>
  <si>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</si>
  <si>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</si>
  <si>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</si>
  <si>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</si>
  <si>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</si>
  <si>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</si>
  <si>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</si>
  <si>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</si>
  <si>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</si>
  <si>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</si>
  <si>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</si>
  <si>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</si>
  <si>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</si>
  <si>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</si>
  <si>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</si>
  <si>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</si>
  <si>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</si>
  <si>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</si>
  <si>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</si>
  <si>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</si>
  <si>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</si>
  <si>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</si>
  <si>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</si>
  <si>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</si>
  <si>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</si>
  <si>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</si>
  <si>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</si>
  <si>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</si>
  <si>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</si>
  <si>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</si>
  <si>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</si>
  <si>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</si>
  <si>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</si>
  <si>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</si>
  <si>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</si>
  <si>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</si>
  <si>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</si>
  <si>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</si>
  <si>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</si>
  <si>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</si>
  <si>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</si>
  <si>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</si>
  <si>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</si>
  <si>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</si>
  <si>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</si>
  <si>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</si>
  <si>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</si>
  <si>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</si>
  <si>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</si>
  <si>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</si>
  <si>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</si>
  <si>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</si>
  <si>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</si>
  <si>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</si>
  <si>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</si>
  <si>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</si>
  <si>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</si>
  <si>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</si>
  <si>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</si>
  <si>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</si>
  <si>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</si>
  <si>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</si>
  <si>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</si>
  <si>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</si>
  <si>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</si>
  <si>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</si>
  <si>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</si>
  <si>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</si>
  <si>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</si>
  <si>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</si>
  <si>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</si>
  <si>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</si>
  <si>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</si>
  <si>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</si>
  <si>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</si>
  <si>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</si>
  <si>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</si>
  <si>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</si>
  <si>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</si>
  <si>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</si>
  <si>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</si>
  <si>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</si>
  <si>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</si>
  <si>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</si>
  <si>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</si>
  <si>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</si>
  <si>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</si>
  <si>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</si>
  <si>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</si>
  <si>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</si>
  <si>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</si>
  <si>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</si>
  <si>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</si>
  <si>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</si>
  <si>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</si>
  <si>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</si>
  <si>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</si>
  <si>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</si>
  <si>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</si>
  <si>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</si>
  <si>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</si>
  <si>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</si>
  <si>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</si>
  <si>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</si>
  <si>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</si>
  <si>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</si>
  <si>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</si>
  <si>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</si>
  <si>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</si>
  <si>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</si>
  <si>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</si>
  <si>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</si>
  <si>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</si>
  <si>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</si>
  <si>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</si>
  <si>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</si>
  <si>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</si>
  <si>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</si>
  <si>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</si>
  <si>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</si>
  <si>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</si>
  <si>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</si>
  <si>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</si>
  <si>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</si>
  <si>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</si>
  <si>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</si>
  <si>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</si>
  <si>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</si>
  <si>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</si>
  <si>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</si>
  <si>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</si>
  <si>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</si>
  <si>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</si>
  <si>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</si>
  <si>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</si>
  <si>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</si>
  <si>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</si>
  <si>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</si>
  <si>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</si>
  <si>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</si>
  <si>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</si>
  <si>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</si>
  <si>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</si>
  <si>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</si>
  <si>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</si>
  <si>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</si>
  <si>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</si>
  <si>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</si>
  <si>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</si>
  <si>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</si>
  <si>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</si>
  <si>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</si>
  <si>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</si>
  <si>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</si>
  <si>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</si>
  <si>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</si>
  <si>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</si>
  <si>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</si>
  <si>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</si>
  <si>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</si>
  <si>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</si>
  <si>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</si>
  <si>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</si>
  <si>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</si>
  <si>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</si>
  <si>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</si>
  <si>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</si>
  <si>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</si>
  <si>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</si>
  <si>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</si>
  <si>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</si>
  <si>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</si>
  <si>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</si>
  <si>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</si>
  <si>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</si>
  <si>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</si>
  <si>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</si>
  <si>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</si>
  <si>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</si>
  <si>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</si>
  <si>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</si>
  <si>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</si>
  <si>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</si>
  <si>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</si>
  <si>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</si>
  <si>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</si>
  <si>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</si>
  <si>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</si>
  <si>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</si>
  <si>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</si>
  <si>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</si>
  <si>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</si>
  <si>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</si>
  <si>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</si>
  <si>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</si>
  <si>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</si>
  <si>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</si>
  <si>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</si>
  <si>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</si>
  <si>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</si>
  <si>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</si>
  <si>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</si>
  <si>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</si>
  <si>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</si>
  <si>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</si>
  <si>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</si>
  <si>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</si>
  <si>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</si>
  <si>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</si>
  <si>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</si>
  <si>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</si>
  <si>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</si>
  <si>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</si>
  <si>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</si>
  <si>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</si>
  <si>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</si>
  <si>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</si>
  <si>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</si>
  <si>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</si>
  <si>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</si>
  <si>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</si>
  <si>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</si>
  <si>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</si>
  <si>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</si>
  <si>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</si>
  <si>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</si>
  <si>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</si>
  <si>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</si>
  <si>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</si>
  <si>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</si>
  <si>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</si>
  <si>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</si>
  <si>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</si>
  <si>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</si>
  <si>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</si>
  <si>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</si>
  <si>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</si>
  <si>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</si>
  <si>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</si>
  <si>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</si>
  <si>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</si>
  <si>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</si>
  <si>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</si>
  <si>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</si>
  <si>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</si>
  <si>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</si>
  <si>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</si>
  <si>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</si>
  <si>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</si>
  <si>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</si>
  <si>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</si>
  <si>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</si>
  <si>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</si>
  <si>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</si>
  <si>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</si>
  <si>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</si>
  <si>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</si>
  <si>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</si>
  <si>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</si>
  <si>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</si>
  <si>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</si>
  <si>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</si>
  <si>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</si>
  <si>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</si>
  <si>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</si>
  <si>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</si>
  <si>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</si>
  <si>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</si>
  <si>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</si>
  <si>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</si>
  <si>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</si>
  <si>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</si>
  <si>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</si>
  <si>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</si>
  <si>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</si>
  <si>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</si>
  <si>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</si>
  <si>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</si>
  <si>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</si>
  <si>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</si>
  <si>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</si>
  <si>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</si>
  <si>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</si>
  <si>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</si>
  <si>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</si>
  <si>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</si>
  <si>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</si>
  <si>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</si>
  <si>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</si>
  <si>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</si>
  <si>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</si>
  <si>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</si>
  <si>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</si>
  <si>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</si>
  <si>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</si>
  <si>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</si>
  <si>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</si>
  <si>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</si>
  <si>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</si>
  <si>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</si>
  <si>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</si>
  <si>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</si>
  <si>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</si>
  <si>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</si>
  <si>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</si>
  <si>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</si>
  <si>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</si>
  <si>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</si>
  <si>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</si>
  <si>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</si>
  <si>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</si>
  <si>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</si>
  <si>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</si>
  <si>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</si>
  <si>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</si>
  <si>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</si>
  <si>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</si>
  <si>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</si>
  <si>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</si>
  <si>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</si>
  <si>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</si>
  <si>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</si>
  <si>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</si>
  <si>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</si>
  <si>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</si>
  <si>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</si>
  <si>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</si>
  <si>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</si>
  <si>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</si>
  <si>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</si>
  <si>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</si>
  <si>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</si>
  <si>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</si>
  <si>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</si>
  <si>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</si>
  <si>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</si>
  <si>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</si>
  <si>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</si>
  <si>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</si>
  <si>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</si>
  <si>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</si>
  <si>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</si>
  <si>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</si>
  <si>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</si>
  <si>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</si>
  <si>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</si>
  <si>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</si>
  <si>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</si>
  <si>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</si>
  <si>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</si>
  <si>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</si>
  <si>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</si>
  <si>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</si>
  <si>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</si>
  <si>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</si>
  <si>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</si>
  <si>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</si>
  <si>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</si>
  <si>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</si>
  <si>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</si>
  <si>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</si>
  <si>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</si>
  <si>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</si>
  <si>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</si>
  <si>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</si>
  <si>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</si>
  <si>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</si>
  <si>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</si>
  <si>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</si>
  <si>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</si>
  <si>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</si>
  <si>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</si>
  <si>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</si>
  <si>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</si>
  <si>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</si>
  <si>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</si>
  <si>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</si>
  <si>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</si>
  <si>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</si>
  <si>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</si>
  <si>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</si>
  <si>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</si>
  <si>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</si>
  <si>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</si>
  <si>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</si>
  <si>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</si>
  <si>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</si>
  <si>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</si>
  <si>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</si>
  <si>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</si>
  <si>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</si>
  <si>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</si>
  <si>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</si>
  <si>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</si>
  <si>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</si>
  <si>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</si>
  <si>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</si>
  <si>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</si>
  <si>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</si>
  <si>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</si>
  <si>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</si>
  <si>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</si>
  <si>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</si>
  <si>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</si>
  <si>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</si>
  <si>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</si>
  <si>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</si>
  <si>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</si>
  <si>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</si>
  <si>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</si>
  <si>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</si>
  <si>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</si>
  <si>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</si>
  <si>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</si>
  <si>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</si>
  <si>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</si>
  <si>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</si>
  <si>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</si>
  <si>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</si>
  <si>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</si>
  <si>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</si>
  <si>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</si>
  <si>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</si>
  <si>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</si>
  <si>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</si>
  <si>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</si>
  <si>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</si>
  <si>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</si>
  <si>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</si>
  <si>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</si>
  <si>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</si>
  <si>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</si>
  <si>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</si>
  <si>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</si>
  <si>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</si>
  <si>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</si>
  <si>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</si>
  <si>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</si>
  <si>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</si>
  <si>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</si>
  <si>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</si>
  <si>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</si>
  <si>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</si>
  <si>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</si>
  <si>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</si>
  <si>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</si>
  <si>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</si>
  <si>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</si>
  <si>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</si>
  <si>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</si>
  <si>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</si>
  <si>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</si>
  <si>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</si>
  <si>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</si>
  <si>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</si>
  <si>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</si>
  <si>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</si>
  <si>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</si>
  <si>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</si>
  <si>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</si>
  <si>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</si>
  <si>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</si>
  <si>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</si>
  <si>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</si>
  <si>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</si>
  <si>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</si>
  <si>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</si>
  <si>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</si>
  <si>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</si>
  <si>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</si>
  <si>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</si>
  <si>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</si>
  <si>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</si>
  <si>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</si>
  <si>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</si>
  <si>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</si>
  <si>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</si>
  <si>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</si>
  <si>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</si>
  <si>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</si>
  <si>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</si>
  <si>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</si>
  <si>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</si>
  <si>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</si>
  <si>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</si>
  <si>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</si>
  <si>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</si>
  <si>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</si>
  <si>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</si>
  <si>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</si>
  <si>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</si>
  <si>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</si>
  <si>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</si>
  <si>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</si>
  <si>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</si>
  <si>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</si>
  <si>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</si>
  <si>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</si>
  <si>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</si>
  <si>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</si>
  <si>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</si>
  <si>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</si>
  <si>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</si>
  <si>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</si>
  <si>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</si>
  <si>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</si>
  <si>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</si>
  <si>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</si>
  <si>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</si>
  <si>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</si>
  <si>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</si>
  <si>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</si>
  <si>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</si>
  <si>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</si>
  <si>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</si>
  <si>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</si>
  <si>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</si>
  <si>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</si>
  <si>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</si>
  <si>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</si>
  <si>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</si>
  <si>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</si>
  <si>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</si>
  <si>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</si>
  <si>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</si>
  <si>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</si>
  <si>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</si>
  <si>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</si>
  <si>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</si>
  <si>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</si>
  <si>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</si>
  <si>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</si>
  <si>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</si>
  <si>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</si>
  <si>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</si>
  <si>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</si>
  <si>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</si>
  <si>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</si>
  <si>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</si>
  <si>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</si>
  <si>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</si>
  <si>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</si>
  <si>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</si>
  <si>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</si>
  <si>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</si>
  <si>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</si>
  <si>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</si>
  <si>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</si>
  <si>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</si>
  <si>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</si>
  <si>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</si>
  <si>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</si>
  <si>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</si>
  <si>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</si>
  <si>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</si>
  <si>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</si>
  <si>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</si>
  <si>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</si>
  <si>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</si>
  <si>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</si>
  <si>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</si>
  <si>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</si>
  <si>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</si>
  <si>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</si>
  <si>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</si>
  <si>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</si>
  <si>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</si>
  <si>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</si>
  <si>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</si>
  <si>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</si>
  <si>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</si>
  <si>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</si>
  <si>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</si>
  <si>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</si>
  <si>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</si>
  <si>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</si>
  <si>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</si>
  <si>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</si>
  <si>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</si>
  <si>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</si>
  <si>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</si>
  <si>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</si>
  <si>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</si>
  <si>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</si>
  <si>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</si>
  <si>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</si>
  <si>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</si>
  <si>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</si>
  <si>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</si>
  <si>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</si>
  <si>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</si>
  <si>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</si>
  <si>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</si>
  <si>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</si>
  <si>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</si>
  <si>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</si>
  <si>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</si>
  <si>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</si>
  <si>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</si>
  <si>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</si>
  <si>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</si>
  <si>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</si>
  <si>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</si>
  <si>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</si>
  <si>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</si>
  <si>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</si>
  <si>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</si>
  <si>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</si>
  <si>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</si>
  <si>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</si>
  <si>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</si>
  <si>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</si>
  <si>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</si>
  <si>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</si>
  <si>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</si>
  <si>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</si>
  <si>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</si>
  <si>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</si>
  <si>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</si>
  <si>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</si>
  <si>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</si>
  <si>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</si>
  <si>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</si>
  <si>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</si>
  <si>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</si>
  <si>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</si>
  <si>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</si>
  <si>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</si>
  <si>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</si>
  <si>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</si>
  <si>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</si>
  <si>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</si>
  <si>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</si>
  <si>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</si>
  <si>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</si>
  <si>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</si>
  <si>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</si>
  <si>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</si>
  <si>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</si>
  <si>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</si>
  <si>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</si>
  <si>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</si>
  <si>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</si>
  <si>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</si>
  <si>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</si>
  <si>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</si>
  <si>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</si>
  <si>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</si>
  <si>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</si>
  <si>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</si>
  <si>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</si>
  <si>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</si>
  <si>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</si>
  <si>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</si>
  <si>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</si>
  <si>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</si>
  <si>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</si>
  <si>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</si>
  <si>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</si>
  <si>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</si>
  <si>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</si>
  <si>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</si>
  <si>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</si>
  <si>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</si>
  <si>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</si>
  <si>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</si>
  <si>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</si>
  <si>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</si>
  <si>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</si>
  <si>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</si>
  <si>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</si>
  <si>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</si>
  <si>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</si>
  <si>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</si>
  <si>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</si>
  <si>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</si>
  <si>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</si>
  <si>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</si>
  <si>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</si>
  <si>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</si>
  <si>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</si>
  <si>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</si>
  <si>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</si>
  <si>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</si>
  <si>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</si>
  <si>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</si>
  <si>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</si>
  <si>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</si>
  <si>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</si>
  <si>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</si>
  <si>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</si>
  <si>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</si>
  <si>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</si>
  <si>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</si>
  <si>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</si>
  <si>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</si>
  <si>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</si>
  <si>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</si>
  <si>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</si>
  <si>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</si>
  <si>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</si>
  <si>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</si>
  <si>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</si>
  <si>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</si>
  <si>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</si>
  <si>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</si>
  <si>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</si>
  <si>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</si>
  <si>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</si>
  <si>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</si>
  <si>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</si>
  <si>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</si>
  <si>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</si>
  <si>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</si>
  <si>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</si>
  <si>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</si>
  <si>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</si>
  <si>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</si>
  <si>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</si>
  <si>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</si>
  <si>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</si>
  <si>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</si>
  <si>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</si>
  <si>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</si>
  <si>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</si>
  <si>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</si>
  <si>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</si>
  <si>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</si>
  <si>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</si>
  <si>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</si>
  <si>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</si>
  <si>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</si>
  <si>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</si>
  <si>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</si>
  <si>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</si>
  <si>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</si>
  <si>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</si>
  <si>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</si>
  <si>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</si>
  <si>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</si>
  <si>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</si>
  <si>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</si>
  <si>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</si>
  <si>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</si>
  <si>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</si>
  <si>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</si>
  <si>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</si>
  <si>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</si>
  <si>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</si>
  <si>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</si>
  <si>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</si>
  <si>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</si>
  <si>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</si>
  <si>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</si>
  <si>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</si>
  <si>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</si>
  <si>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</si>
  <si>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</si>
  <si>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</si>
  <si>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</si>
  <si>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</si>
  <si>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</si>
  <si>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</si>
  <si>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</si>
  <si>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</si>
  <si>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</si>
  <si>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</si>
  <si>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</si>
  <si>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</si>
  <si>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</si>
  <si>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</si>
  <si>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</si>
  <si>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</si>
  <si>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</si>
  <si>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</si>
  <si>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</si>
  <si>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</si>
  <si>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</si>
  <si>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</si>
  <si>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</si>
  <si>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</si>
  <si>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</si>
  <si>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</si>
  <si>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</si>
  <si>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</si>
  <si>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</si>
  <si>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</si>
  <si>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</si>
  <si>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</si>
  <si>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</si>
  <si>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</si>
  <si>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</si>
  <si>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</si>
  <si>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</si>
  <si>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</si>
  <si>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</si>
  <si>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</si>
  <si>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</si>
  <si>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</si>
  <si>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</si>
  <si>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</si>
  <si>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</si>
  <si>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</si>
  <si>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</si>
  <si>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</si>
  <si>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</si>
  <si>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</si>
  <si>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</si>
  <si>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</si>
  <si>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</si>
  <si>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</si>
  <si>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</si>
  <si>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</si>
  <si>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</si>
  <si>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</si>
  <si>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</si>
  <si>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</si>
  <si>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</si>
  <si>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</si>
  <si>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</si>
  <si>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</si>
  <si>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</si>
  <si>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</si>
  <si>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</si>
  <si>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</si>
  <si>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</si>
  <si>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</si>
  <si>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</si>
  <si>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</si>
  <si>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</si>
  <si>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</si>
  <si>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</si>
  <si>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</si>
  <si>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</si>
  <si>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</si>
  <si>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</si>
  <si>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</si>
  <si>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</si>
  <si>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</si>
  <si>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</si>
  <si>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</si>
  <si>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</si>
  <si>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</si>
  <si>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</si>
  <si>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</si>
  <si>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</si>
  <si>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</si>
  <si>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</si>
  <si>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</si>
  <si>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</si>
  <si>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</si>
  <si>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</si>
  <si>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</si>
  <si>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</si>
  <si>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</si>
  <si>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</si>
  <si>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</si>
  <si>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</si>
  <si>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</si>
  <si>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</si>
  <si>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</si>
  <si>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</si>
  <si>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</si>
  <si>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</si>
  <si>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</si>
  <si>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</si>
  <si>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</si>
  <si>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</si>
  <si>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</si>
  <si>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</si>
  <si>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</si>
  <si>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</si>
  <si>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</si>
  <si>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</si>
  <si>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</si>
  <si>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</si>
  <si>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</si>
  <si>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</si>
  <si>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</si>
  <si>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</si>
  <si>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</si>
  <si>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</si>
  <si>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</si>
  <si>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</si>
  <si>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</si>
  <si>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</si>
  <si>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</si>
  <si>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</si>
  <si>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</si>
  <si>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</si>
  <si>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</si>
  <si>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</si>
  <si>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</si>
  <si>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</si>
  <si>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</si>
  <si>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</si>
  <si>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</si>
  <si>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</si>
  <si>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</si>
  <si>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</si>
  <si>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</si>
  <si>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</si>
  <si>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</si>
  <si>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</si>
  <si>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</si>
  <si>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</si>
  <si>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</si>
  <si>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</si>
  <si>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</si>
  <si>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</si>
  <si>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</si>
  <si>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</si>
  <si>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</si>
  <si>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</si>
  <si>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</si>
  <si>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</si>
  <si>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</si>
  <si>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</si>
  <si>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</si>
  <si>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</si>
  <si>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</si>
  <si>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</si>
  <si>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</si>
  <si>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</si>
  <si>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</si>
  <si>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</si>
  <si>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</si>
  <si>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</si>
  <si>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</si>
  <si>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</si>
  <si>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</si>
  <si>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</si>
  <si>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</si>
  <si>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</si>
  <si>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</si>
  <si>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</si>
  <si>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</si>
  <si>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</si>
  <si>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</si>
  <si>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</si>
  <si>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</si>
  <si>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</si>
  <si>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</si>
  <si>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</si>
  <si>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</si>
  <si>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</si>
  <si>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</si>
  <si>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</si>
  <si>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</si>
  <si>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</si>
  <si>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</si>
  <si>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</si>
  <si>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</si>
  <si>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</si>
  <si>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</si>
  <si>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</si>
  <si>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</si>
  <si>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</si>
  <si>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</si>
  <si>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</si>
  <si>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</si>
  <si>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</si>
  <si>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</si>
  <si>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</si>
  <si>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</si>
  <si>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</si>
  <si>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</si>
  <si>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</si>
  <si>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</si>
  <si>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</si>
  <si>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</si>
  <si>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</si>
  <si>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</si>
  <si>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</si>
  <si>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</si>
  <si>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</si>
  <si>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</si>
  <si>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</si>
  <si>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</si>
  <si>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</si>
  <si>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</si>
  <si>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</si>
  <si>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</si>
  <si>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</si>
  <si>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</si>
  <si>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</si>
  <si>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</si>
  <si>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</si>
  <si>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</si>
  <si>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</si>
  <si>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</si>
  <si>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</si>
  <si>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</si>
  <si>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</si>
  <si>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</si>
  <si>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</si>
  <si>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</si>
  <si>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</si>
  <si>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</si>
  <si>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</si>
  <si>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</si>
  <si>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</si>
  <si>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</si>
  <si>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</si>
  <si>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</si>
  <si>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</si>
  <si>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</si>
  <si>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</si>
  <si>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</si>
  <si>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</si>
  <si>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</si>
  <si>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</si>
  <si>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</si>
  <si>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</si>
  <si>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</si>
  <si>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</si>
  <si>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</si>
  <si>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</si>
  <si>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</si>
  <si>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</si>
  <si>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</si>
  <si>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</si>
  <si>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</si>
  <si>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</si>
  <si>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</si>
  <si>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</si>
  <si>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</si>
  <si>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</si>
  <si>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</si>
  <si>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</si>
  <si>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</si>
  <si>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</si>
  <si>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</si>
  <si>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</si>
  <si>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</si>
  <si>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</si>
  <si>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</si>
  <si>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</si>
  <si>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</si>
  <si>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</si>
  <si>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</si>
  <si>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</si>
  <si>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</si>
  <si>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</si>
  <si>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</si>
  <si>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</si>
  <si>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</si>
  <si>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</si>
  <si>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</si>
  <si>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</si>
  <si>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</si>
  <si>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</si>
  <si>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</si>
  <si>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</si>
  <si>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</si>
  <si>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</si>
  <si>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</si>
  <si>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</si>
  <si>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</si>
  <si>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</si>
  <si>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</si>
  <si>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</si>
  <si>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</si>
  <si>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</si>
  <si>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</si>
  <si>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</si>
  <si>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</si>
  <si>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</si>
  <si>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</si>
  <si>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</si>
  <si>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</si>
  <si>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</si>
  <si>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</si>
  <si>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</si>
  <si>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</si>
  <si>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</si>
  <si>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</si>
  <si>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</si>
  <si>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</si>
  <si>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</si>
  <si>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</si>
  <si>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</si>
  <si>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</si>
  <si>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</si>
  <si>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</si>
  <si>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</si>
  <si>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</si>
  <si>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</si>
  <si>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</si>
  <si>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</si>
  <si>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</si>
  <si>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</si>
  <si>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</si>
  <si>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</si>
  <si>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</si>
  <si>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</si>
  <si>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</si>
  <si>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</si>
  <si>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</si>
  <si>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</si>
  <si>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</si>
  <si>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</si>
  <si>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</si>
  <si>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</si>
  <si>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</si>
  <si>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</si>
  <si>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</si>
  <si>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</si>
  <si>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</si>
  <si>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</si>
  <si>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</si>
  <si>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</si>
  <si>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</si>
  <si>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</si>
  <si>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</si>
  <si>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</si>
  <si>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</si>
  <si>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</si>
  <si>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</si>
  <si>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</si>
  <si>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</si>
  <si>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</si>
  <si>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</si>
  <si>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</si>
  <si>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</si>
  <si>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</si>
  <si>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</si>
  <si>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</si>
  <si>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</si>
  <si>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</si>
  <si>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</si>
  <si>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</si>
  <si>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</si>
  <si>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</si>
  <si>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</si>
  <si>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</si>
  <si>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</si>
  <si>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</si>
  <si>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</si>
  <si>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</si>
  <si>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</si>
  <si>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</si>
  <si>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</si>
  <si>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</si>
  <si>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</si>
  <si>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</si>
  <si>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</si>
  <si>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</si>
  <si>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</si>
  <si>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</si>
  <si>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</si>
  <si>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</si>
  <si>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</si>
  <si>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</si>
  <si>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</si>
  <si>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</si>
  <si>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</si>
  <si>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</si>
  <si>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</si>
  <si>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</si>
  <si>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</si>
  <si>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</si>
  <si>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</si>
  <si>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</si>
  <si>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</si>
  <si>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</si>
  <si>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</si>
  <si>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</si>
  <si>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</si>
  <si>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</si>
  <si>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</si>
  <si>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</si>
  <si>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</si>
  <si>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</si>
  <si>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</si>
  <si>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</si>
  <si>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</si>
  <si>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</si>
  <si>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</si>
  <si>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</si>
  <si>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</si>
  <si>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</si>
  <si>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</si>
  <si>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</si>
  <si>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</si>
  <si>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</si>
  <si>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</si>
  <si>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</si>
  <si>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</si>
  <si>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</si>
  <si>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</si>
  <si>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</si>
  <si>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</si>
  <si>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</si>
  <si>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</si>
  <si>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</si>
  <si>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</si>
  <si>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</si>
  <si>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</si>
  <si>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</si>
  <si>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</si>
  <si>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</si>
  <si>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</si>
  <si>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</si>
  <si>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</si>
  <si>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</si>
  <si>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</si>
  <si>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</si>
  <si>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</si>
  <si>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</si>
  <si>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</si>
  <si>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</si>
  <si>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</si>
  <si>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</si>
  <si>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</si>
  <si>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</si>
  <si>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</si>
  <si>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</si>
  <si>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</si>
  <si>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</si>
  <si>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</si>
  <si>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</si>
  <si>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</si>
  <si>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</si>
  <si>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</si>
  <si>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</si>
  <si>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</si>
  <si>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</si>
  <si>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</si>
  <si>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</si>
  <si>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</si>
  <si>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</si>
  <si>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</si>
  <si>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</si>
  <si>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</si>
  <si>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</si>
  <si>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</si>
  <si>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</si>
  <si>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</si>
  <si>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</si>
  <si>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</si>
  <si>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</si>
  <si>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</si>
  <si>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</si>
  <si>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</si>
  <si>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</si>
  <si>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</si>
  <si>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</si>
  <si>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</si>
  <si>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</si>
  <si>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</si>
  <si>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</si>
  <si>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</si>
  <si>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</si>
  <si>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</si>
  <si>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</si>
  <si>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</si>
  <si>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</si>
  <si>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</si>
  <si>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</si>
  <si>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</si>
  <si>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</si>
  <si>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</si>
  <si>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</si>
  <si>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</si>
  <si>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</si>
  <si>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</si>
  <si>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</si>
  <si>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</si>
  <si>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</si>
  <si>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</si>
  <si>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</si>
  <si>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</si>
  <si>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</si>
  <si>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</si>
  <si>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</si>
  <si>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</si>
  <si>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</si>
  <si>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</si>
  <si>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</si>
  <si>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</si>
  <si>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</si>
  <si>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</si>
  <si>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</si>
  <si>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</si>
  <si>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</si>
  <si>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</si>
  <si>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</si>
  <si>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</si>
  <si>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</si>
  <si>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</si>
  <si>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</si>
  <si>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</si>
  <si>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</si>
  <si>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</si>
  <si>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</si>
  <si>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</si>
  <si>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</si>
  <si>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</si>
  <si>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</si>
  <si>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</si>
  <si>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</si>
  <si>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</si>
  <si>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</si>
  <si>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</si>
  <si>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</si>
  <si>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</si>
  <si>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</si>
  <si>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</si>
  <si>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</si>
  <si>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</si>
  <si>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</si>
  <si>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</si>
  <si>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</si>
  <si>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</si>
  <si>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</si>
  <si>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</si>
  <si>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</si>
  <si>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</si>
  <si>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</si>
  <si>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</si>
  <si>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</si>
  <si>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</si>
  <si>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</si>
  <si>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</si>
  <si>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</si>
  <si>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</si>
  <si>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</si>
  <si>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</si>
  <si>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</si>
  <si>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</si>
  <si>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</si>
  <si>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</si>
  <si>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</si>
  <si>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</si>
  <si>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</si>
  <si>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</si>
  <si>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</si>
  <si>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</si>
  <si>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</si>
  <si>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</si>
  <si>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</si>
  <si>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</si>
  <si>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</si>
  <si>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</si>
  <si>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</si>
  <si>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</si>
  <si>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</si>
  <si>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</si>
  <si>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</si>
  <si>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</si>
  <si>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</si>
  <si>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</si>
  <si>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</si>
  <si>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</si>
  <si>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</si>
  <si>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</si>
  <si>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</si>
  <si>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</si>
  <si>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</si>
  <si>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</si>
  <si>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</si>
  <si>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</si>
  <si>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</si>
  <si>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</si>
  <si>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</si>
  <si>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</si>
  <si>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</si>
  <si>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</si>
  <si>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</si>
  <si>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</si>
  <si>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</si>
  <si>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</si>
  <si>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</si>
  <si>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</si>
  <si>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</si>
  <si>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</si>
  <si>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</si>
  <si>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</si>
  <si>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</si>
  <si>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</si>
  <si>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</si>
  <si>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</si>
  <si>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</si>
  <si>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</si>
  <si>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</si>
  <si>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</si>
  <si>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</si>
  <si>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</si>
  <si>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</si>
  <si>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</si>
  <si>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</si>
  <si>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</si>
  <si>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</si>
  <si>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</si>
  <si>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</si>
  <si>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</si>
  <si>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</si>
  <si>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</si>
  <si>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</si>
  <si>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</si>
  <si>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</si>
  <si>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</si>
  <si>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</si>
  <si>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</si>
  <si>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</si>
  <si>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</si>
  <si>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</si>
  <si>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</si>
  <si>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</si>
  <si>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</si>
  <si>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</si>
  <si>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</si>
  <si>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</si>
  <si>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</si>
  <si>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</si>
  <si>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</si>
  <si>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</si>
  <si>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</si>
  <si>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</si>
  <si>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</si>
  <si>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</si>
  <si>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</si>
  <si>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</si>
  <si>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</si>
  <si>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</si>
  <si>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</si>
  <si>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</si>
  <si>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</si>
  <si>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</si>
  <si>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</si>
  <si>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</si>
  <si>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</si>
  <si>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</si>
  <si>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</si>
  <si>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</si>
  <si>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</si>
  <si>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</si>
  <si>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</si>
  <si>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</si>
  <si>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</si>
  <si>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</si>
  <si>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</si>
  <si>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</si>
  <si>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</si>
  <si>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</si>
  <si>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</si>
  <si>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</si>
  <si>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</si>
  <si>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</si>
  <si>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</si>
  <si>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</si>
  <si>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</si>
  <si>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</si>
  <si>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</si>
  <si>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</si>
  <si>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</si>
  <si>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</si>
  <si>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</si>
  <si>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</si>
  <si>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</si>
  <si>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</si>
  <si>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</si>
  <si>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</si>
  <si>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</si>
  <si>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</si>
  <si>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</si>
  <si>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</si>
  <si>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</si>
  <si>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</si>
  <si>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</si>
  <si>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</si>
  <si>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</si>
  <si>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</si>
  <si>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</si>
  <si>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</si>
  <si>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</si>
  <si>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</si>
  <si>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</si>
  <si>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</si>
  <si>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</si>
  <si>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</si>
  <si>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</si>
  <si>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</si>
  <si>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</si>
  <si>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</si>
  <si>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</si>
  <si>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</si>
  <si>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</si>
  <si>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</si>
  <si>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</si>
  <si>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</si>
  <si>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</si>
  <si>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</si>
  <si>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</si>
  <si>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</si>
  <si>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</si>
  <si>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</si>
  <si>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</si>
  <si>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</si>
  <si>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</si>
  <si>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</si>
  <si>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</si>
  <si>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</si>
  <si>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</si>
  <si>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</si>
  <si>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</si>
  <si>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</si>
  <si>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</si>
  <si>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</si>
  <si>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</si>
  <si>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</si>
  <si>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</si>
  <si>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</si>
  <si>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</si>
  <si>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</si>
  <si>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</si>
  <si>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</si>
  <si>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</si>
  <si>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</si>
  <si>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</si>
  <si>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</si>
  <si>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</si>
  <si>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</si>
  <si>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</si>
  <si>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</si>
  <si>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</si>
  <si>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</si>
  <si>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</si>
  <si>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</si>
  <si>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</si>
  <si>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</si>
  <si>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</si>
  <si>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</si>
  <si>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</si>
  <si>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</si>
  <si>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</si>
  <si>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</si>
  <si>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</si>
  <si>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</si>
  <si>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</si>
  <si>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</si>
  <si>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</si>
  <si>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</si>
  <si>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</si>
  <si>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</si>
  <si>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</si>
  <si>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</si>
  <si>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</si>
  <si>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</si>
  <si>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</si>
  <si>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</si>
  <si>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</si>
  <si>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</si>
  <si>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</si>
  <si>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</si>
  <si>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</si>
  <si>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</si>
  <si>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</si>
  <si>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</si>
  <si>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</si>
  <si>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</si>
  <si>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</si>
  <si>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</si>
  <si>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</si>
  <si>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</si>
  <si>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</si>
  <si>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</si>
  <si>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</si>
  <si>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</si>
  <si>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</si>
  <si>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</si>
  <si>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</si>
  <si>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</si>
  <si>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</si>
  <si>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</si>
  <si>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</si>
  <si>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</si>
  <si>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</si>
  <si>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</si>
  <si>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</si>
  <si>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</si>
  <si>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</si>
  <si>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</si>
  <si>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</si>
  <si>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</si>
  <si>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</si>
  <si>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</si>
  <si>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</si>
  <si>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</si>
  <si>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</si>
  <si>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</si>
  <si>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</si>
  <si>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</si>
  <si>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</si>
  <si>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</si>
  <si>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</si>
  <si>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</si>
  <si>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</si>
  <si>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</si>
  <si>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</si>
  <si>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</si>
  <si>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</si>
  <si>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</si>
  <si>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</si>
  <si>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</si>
  <si>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</si>
  <si>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</si>
  <si>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</si>
  <si>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</si>
  <si>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</si>
  <si>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</si>
  <si>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</si>
  <si>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</si>
  <si>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</si>
  <si>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</si>
  <si>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</si>
  <si>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</si>
  <si>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</si>
  <si>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</si>
  <si>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</si>
  <si>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</si>
  <si>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</si>
  <si>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</si>
  <si>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</si>
  <si>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</si>
  <si>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</si>
  <si>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</si>
  <si>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</si>
  <si>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</si>
  <si>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</si>
  <si>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</si>
  <si>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</si>
  <si>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</si>
  <si>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</si>
  <si>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</si>
  <si>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</si>
  <si>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</si>
  <si>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</si>
  <si>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</si>
  <si>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</si>
  <si>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</si>
  <si>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</si>
  <si>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</si>
  <si>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</si>
  <si>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</si>
  <si>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</si>
  <si>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</si>
  <si>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</si>
  <si>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</si>
  <si>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</si>
  <si>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</si>
  <si>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</si>
  <si>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</si>
  <si>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</si>
  <si>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</si>
  <si>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</si>
  <si>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</si>
  <si>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</si>
  <si>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</si>
  <si>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</si>
  <si>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</si>
  <si>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</si>
  <si>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</si>
  <si>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</si>
  <si>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</si>
  <si>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</si>
  <si>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</si>
  <si>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</si>
  <si>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</si>
  <si>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</si>
  <si>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</si>
  <si>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</si>
  <si>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</si>
  <si>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</si>
  <si>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</si>
  <si>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</si>
  <si>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</si>
  <si>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</si>
  <si>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</si>
  <si>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</si>
  <si>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</si>
  <si>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</si>
  <si>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</si>
  <si>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</si>
  <si>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</si>
  <si>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</si>
  <si>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</si>
  <si>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</si>
  <si>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</si>
  <si>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</si>
  <si>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</si>
  <si>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</si>
  <si>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</si>
  <si>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</si>
  <si>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</si>
  <si>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</si>
  <si>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</si>
  <si>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</si>
  <si>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</si>
  <si>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</si>
  <si>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</si>
  <si>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</si>
  <si>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</si>
  <si>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</si>
  <si>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</si>
  <si>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</si>
  <si>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</si>
  <si>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</si>
  <si>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</si>
  <si>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</si>
  <si>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</si>
  <si>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</si>
  <si>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</si>
  <si>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</si>
  <si>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</si>
  <si>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</si>
  <si>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</si>
  <si>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</si>
  <si>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</si>
  <si>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</si>
  <si>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</si>
  <si>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</si>
  <si>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</si>
  <si>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</si>
  <si>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</si>
  <si>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</si>
  <si>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</si>
  <si>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</si>
  <si>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</si>
  <si>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</si>
  <si>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</si>
  <si>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</si>
  <si>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</si>
  <si>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</si>
  <si>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</si>
  <si>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</si>
  <si>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</si>
  <si>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</si>
  <si>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</si>
  <si>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</si>
  <si>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</si>
  <si>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</si>
  <si>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</si>
  <si>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</si>
  <si>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</si>
  <si>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</si>
  <si>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</si>
  <si>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</si>
  <si>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</si>
  <si>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</si>
  <si>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</si>
  <si>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</si>
  <si>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</si>
  <si>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</si>
  <si>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</si>
  <si>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</si>
  <si>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</si>
  <si>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</si>
  <si>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</si>
  <si>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</si>
  <si>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</si>
  <si>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</si>
  <si>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</si>
  <si>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</si>
  <si>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</si>
  <si>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</si>
  <si>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</si>
  <si>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</si>
  <si>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</si>
  <si>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</si>
  <si>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</si>
  <si>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</si>
  <si>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</si>
  <si>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</si>
  <si>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</si>
  <si>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</si>
  <si>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</si>
  <si>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</si>
  <si>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</si>
  <si>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</si>
  <si>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</si>
  <si>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</si>
  <si>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</si>
  <si>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</si>
  <si>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</si>
  <si>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</si>
  <si>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</si>
  <si>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</si>
  <si>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</si>
  <si>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</si>
  <si>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</si>
  <si>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</si>
  <si>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</si>
  <si>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</si>
  <si>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</si>
  <si>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</si>
  <si>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</si>
  <si>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</si>
  <si>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</si>
  <si>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</si>
  <si>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</si>
  <si>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</si>
  <si>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</si>
  <si>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</si>
  <si>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</si>
  <si>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</si>
  <si>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</si>
  <si>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</si>
  <si>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</si>
  <si>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</si>
  <si>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</si>
  <si>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</si>
  <si>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</si>
  <si>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</si>
  <si>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</si>
  <si>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</si>
  <si>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</si>
  <si>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</si>
  <si>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</si>
  <si>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</si>
  <si>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</si>
  <si>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</si>
  <si>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</si>
  <si>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</si>
  <si>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</si>
  <si>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</si>
  <si>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</si>
  <si>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</si>
  <si>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</si>
  <si>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</si>
  <si>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</si>
  <si>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</si>
  <si>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</si>
  <si>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</si>
  <si>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</si>
  <si>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</si>
  <si>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</si>
  <si>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</si>
  <si>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</si>
  <si>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</si>
  <si>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</si>
  <si>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</si>
  <si>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</si>
  <si>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</si>
  <si>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</si>
  <si>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</si>
  <si>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</si>
  <si>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</si>
  <si>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</si>
  <si>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</si>
  <si>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</si>
  <si>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</si>
  <si>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</si>
  <si>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</si>
  <si>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</si>
  <si>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</si>
  <si>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</si>
  <si>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</si>
  <si>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</si>
  <si>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</si>
  <si>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</si>
  <si>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</si>
  <si>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</si>
  <si>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</si>
  <si>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</si>
  <si>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</si>
  <si>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</si>
  <si>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</si>
  <si>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</si>
  <si>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</si>
  <si>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</si>
  <si>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</si>
  <si>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</si>
  <si>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</si>
  <si>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</si>
  <si>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</si>
  <si>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</si>
  <si>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</si>
  <si>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</si>
  <si>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</si>
  <si>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</si>
  <si>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</si>
  <si>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</si>
  <si>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</si>
  <si>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</si>
  <si>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</si>
  <si>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</si>
  <si>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</si>
  <si>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</si>
  <si>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</si>
  <si>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</si>
  <si>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</si>
  <si>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</si>
  <si>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</si>
  <si>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</si>
  <si>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</si>
  <si>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</si>
  <si>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</si>
  <si>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</si>
  <si>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</si>
  <si>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</si>
  <si>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</si>
  <si>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</si>
  <si>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</si>
  <si>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</si>
  <si>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</si>
  <si>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</si>
  <si>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</si>
  <si>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</si>
  <si>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</si>
  <si>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</si>
  <si>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</si>
  <si>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</si>
  <si>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</si>
  <si>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</si>
  <si>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</si>
  <si>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</si>
  <si>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</si>
  <si>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</si>
  <si>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</si>
  <si>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</si>
  <si>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</si>
  <si>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</si>
  <si>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</si>
  <si>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</si>
  <si>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</si>
  <si>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</si>
  <si>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</si>
  <si>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</si>
  <si>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</si>
  <si>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</si>
  <si>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</si>
  <si>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</si>
  <si>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</si>
  <si>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</si>
  <si>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</si>
  <si>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</si>
  <si>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</si>
  <si>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</si>
  <si>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</si>
  <si>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</si>
  <si>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</si>
  <si>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</si>
  <si>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</si>
  <si>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</si>
  <si>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</si>
  <si>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</si>
  <si>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</si>
  <si>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</si>
  <si>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</si>
  <si>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</si>
  <si>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</si>
  <si>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</si>
  <si>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</si>
  <si>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</si>
  <si>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</si>
  <si>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</si>
  <si>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</si>
  <si>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</si>
  <si>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</si>
  <si>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</si>
  <si>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</si>
  <si>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</si>
  <si>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</si>
  <si>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</si>
  <si>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</si>
  <si>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</si>
  <si>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</si>
  <si>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</si>
  <si>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</si>
  <si>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</si>
  <si>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</si>
  <si>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</si>
  <si>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</si>
  <si>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</si>
  <si>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</si>
  <si>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</si>
  <si>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</si>
  <si>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</si>
  <si>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</si>
  <si>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</si>
  <si>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</si>
  <si>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</si>
  <si>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</si>
  <si>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</si>
  <si>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</si>
  <si>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</si>
  <si>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</si>
  <si>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</si>
  <si>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</si>
  <si>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</si>
  <si>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</si>
  <si>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</si>
  <si>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</si>
  <si>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</si>
  <si>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</si>
  <si>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</si>
  <si>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</si>
  <si>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</si>
  <si>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</si>
  <si>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</si>
  <si>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</si>
  <si>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</si>
  <si>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</si>
  <si>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</si>
  <si>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</si>
  <si>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</si>
  <si>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</si>
  <si>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</si>
  <si>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</si>
  <si>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</si>
  <si>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</si>
  <si>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</si>
  <si>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</si>
  <si>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</si>
  <si>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</si>
  <si>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</si>
  <si>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</si>
  <si>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</si>
  <si>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</si>
  <si>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</si>
  <si>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</si>
  <si>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</si>
  <si>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</si>
  <si>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</si>
  <si>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</si>
  <si>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</si>
  <si>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</si>
  <si>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</si>
  <si>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</si>
  <si>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</si>
  <si>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</si>
  <si>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</si>
  <si>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</si>
  <si>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</si>
  <si>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</si>
  <si>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</si>
  <si>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</si>
  <si>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</si>
  <si>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</si>
  <si>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</si>
  <si>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</si>
  <si>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</si>
  <si>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</si>
  <si>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</si>
  <si>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</si>
  <si>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</si>
  <si>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</si>
  <si>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</si>
  <si>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</si>
  <si>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</si>
  <si>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</si>
  <si>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</si>
  <si>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</si>
  <si>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</si>
  <si>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</si>
  <si>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</si>
  <si>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</si>
  <si>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</si>
  <si>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</si>
  <si>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</si>
  <si>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</si>
  <si>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</si>
  <si>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</si>
  <si>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</si>
  <si>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</si>
  <si>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</si>
  <si>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</si>
  <si>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</si>
  <si>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</si>
  <si>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</si>
  <si>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</si>
  <si>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</si>
  <si>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</si>
  <si>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</si>
  <si>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</si>
  <si>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</si>
  <si>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</si>
  <si>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</si>
  <si>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</si>
  <si>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</si>
  <si>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</si>
  <si>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</si>
  <si>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</si>
  <si>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</si>
  <si>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</si>
  <si>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</si>
  <si>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</si>
  <si>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</si>
  <si>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</si>
  <si>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</si>
  <si>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</si>
  <si>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</si>
  <si>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</si>
  <si>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</si>
  <si>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</si>
  <si>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</si>
  <si>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</si>
  <si>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</si>
  <si>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</si>
  <si>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</si>
  <si>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</si>
  <si>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</si>
  <si>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</si>
  <si>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</si>
  <si>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</si>
  <si>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</si>
  <si>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</si>
  <si>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</si>
  <si>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</si>
  <si>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</si>
  <si>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</si>
  <si>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</si>
  <si>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</si>
  <si>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</si>
  <si>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</si>
  <si>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</si>
  <si>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</si>
  <si>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</si>
  <si>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</si>
  <si>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</si>
  <si>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</si>
  <si>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</si>
  <si>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</si>
  <si>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</si>
  <si>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</si>
  <si>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</si>
  <si>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</si>
  <si>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</si>
  <si>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</si>
  <si>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</si>
  <si>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</si>
  <si>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</si>
  <si>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</si>
  <si>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</si>
  <si>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</si>
  <si>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</si>
  <si>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</si>
  <si>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</si>
  <si>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</si>
  <si>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</si>
  <si>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</si>
  <si>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</si>
  <si>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</si>
  <si>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</si>
  <si>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</si>
  <si>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</si>
  <si>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</si>
  <si>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</si>
  <si>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</si>
  <si>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</si>
  <si>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</si>
  <si>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</si>
  <si>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</si>
  <si>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</si>
  <si>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</si>
  <si>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</si>
  <si>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</si>
  <si>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</si>
  <si>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</si>
  <si>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</si>
  <si>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</si>
  <si>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</si>
  <si>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</si>
  <si>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</si>
  <si>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</si>
  <si>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</si>
  <si>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</si>
  <si>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</si>
  <si>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</si>
  <si>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</si>
  <si>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</si>
  <si>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</si>
  <si>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</si>
  <si>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</si>
  <si>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</si>
  <si>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</si>
  <si>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</si>
  <si>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</si>
  <si>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</si>
  <si>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</si>
  <si>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</si>
  <si>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</si>
  <si>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</si>
  <si>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</si>
  <si>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</si>
  <si>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</si>
  <si>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</si>
  <si>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</si>
  <si>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</si>
  <si>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</si>
  <si>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</si>
  <si>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</si>
  <si>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</si>
  <si>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</si>
  <si>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</si>
  <si>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</si>
  <si>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</si>
  <si>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</si>
  <si>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</si>
  <si>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</si>
  <si>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</si>
  <si>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</si>
  <si>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</si>
  <si>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</si>
  <si>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</si>
  <si>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</si>
  <si>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</si>
  <si>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</si>
  <si>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</si>
  <si>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</si>
  <si>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</si>
  <si>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</si>
  <si>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</si>
  <si>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</si>
  <si>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</si>
  <si>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</si>
  <si>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</si>
  <si>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</si>
  <si>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</si>
  <si>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</si>
  <si>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</si>
  <si>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</si>
  <si>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</si>
  <si>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</si>
  <si>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</si>
  <si>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</si>
  <si>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</si>
  <si>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</si>
  <si>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</si>
  <si>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</si>
  <si>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</si>
  <si>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</si>
  <si>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</si>
  <si>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</si>
  <si>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</si>
  <si>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</si>
  <si>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</si>
  <si>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</si>
  <si>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</si>
  <si>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</si>
  <si>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</si>
  <si>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</si>
  <si>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</si>
  <si>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</si>
  <si>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</si>
  <si>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</si>
  <si>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</si>
  <si>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</si>
  <si>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</si>
  <si>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</si>
  <si>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</si>
  <si>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</si>
  <si>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</si>
  <si>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</si>
  <si>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</si>
  <si>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</si>
  <si>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</si>
  <si>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</si>
  <si>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</si>
  <si>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</si>
  <si>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</si>
  <si>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</si>
  <si>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</si>
  <si>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</si>
  <si>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</si>
  <si>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</si>
  <si>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</si>
  <si>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</si>
  <si>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</si>
  <si>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</si>
  <si>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</si>
  <si>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</si>
  <si>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</si>
  <si>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</si>
  <si>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</si>
  <si>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</si>
  <si>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</si>
  <si>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</si>
  <si>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</si>
  <si>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</si>
  <si>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</si>
  <si>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</si>
  <si>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</si>
  <si>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</si>
  <si>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</si>
  <si>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</si>
  <si>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</si>
  <si>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</si>
  <si>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</si>
  <si>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</si>
  <si>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</si>
  <si>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</si>
  <si>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</si>
  <si>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</si>
  <si>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</si>
  <si>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</si>
  <si>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</si>
  <si>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</si>
  <si>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</si>
  <si>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</si>
  <si>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</si>
  <si>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</si>
  <si>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</si>
  <si>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</si>
  <si>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</si>
  <si>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</si>
  <si>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</si>
  <si>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</si>
  <si>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</si>
  <si>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</si>
  <si>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</si>
  <si>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</si>
  <si>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</si>
  <si>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</si>
  <si>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</si>
  <si>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</si>
  <si>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</si>
  <si>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</si>
  <si>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</si>
  <si>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</si>
  <si>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</si>
  <si>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</si>
  <si>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</si>
  <si>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</si>
  <si>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</si>
  <si>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</si>
  <si>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</si>
  <si>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</si>
  <si>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</si>
  <si>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</si>
  <si>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</si>
  <si>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</si>
  <si>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</si>
  <si>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</si>
  <si>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</si>
  <si>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</si>
  <si>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</si>
  <si>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</si>
  <si>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</si>
  <si>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</si>
  <si>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</si>
  <si>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</si>
  <si>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</si>
  <si>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</si>
  <si>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</si>
  <si>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</si>
  <si>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</si>
  <si>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</si>
  <si>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</si>
  <si>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</si>
  <si>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</si>
  <si>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</si>
  <si>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</si>
  <si>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</si>
  <si>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</si>
  <si>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</si>
  <si>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</si>
  <si>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</si>
  <si>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</si>
  <si>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</si>
  <si>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</si>
  <si>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</si>
  <si>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</si>
  <si>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</si>
  <si>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</si>
  <si>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</si>
  <si>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</si>
  <si>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</si>
  <si>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</si>
  <si>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</si>
  <si>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</si>
  <si>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</si>
  <si>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</si>
  <si>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</si>
  <si>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</si>
  <si>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</si>
  <si>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</si>
  <si>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</si>
  <si>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</si>
  <si>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</si>
  <si>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</si>
  <si>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</si>
  <si>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</si>
  <si>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</si>
  <si>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</si>
  <si>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</si>
  <si>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</si>
  <si>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</si>
  <si>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</si>
  <si>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</si>
  <si>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</si>
  <si>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</si>
  <si>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</si>
  <si>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</si>
  <si>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</si>
  <si>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</si>
  <si>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</si>
  <si>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</si>
  <si>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</si>
  <si>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</si>
  <si>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</si>
  <si>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</si>
  <si>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</si>
  <si>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</si>
  <si>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</si>
  <si>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</si>
  <si>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</si>
  <si>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</si>
  <si>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</si>
  <si>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</si>
  <si>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</si>
  <si>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</si>
  <si>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</si>
  <si>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</si>
  <si>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</si>
  <si>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</si>
  <si>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</si>
  <si>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</si>
  <si>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</si>
  <si>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</si>
  <si>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</si>
  <si>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</si>
  <si>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</si>
  <si>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</si>
  <si>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</si>
  <si>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</si>
  <si>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</si>
  <si>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</si>
  <si>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</si>
  <si>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</si>
  <si>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</si>
  <si>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</si>
  <si>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</si>
  <si>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</si>
  <si>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</si>
  <si>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</si>
  <si>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</si>
  <si>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</si>
  <si>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</si>
  <si>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</si>
  <si>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</si>
  <si>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</si>
  <si>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</si>
  <si>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</si>
  <si>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</si>
  <si>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</si>
  <si>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</si>
  <si>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</si>
  <si>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</si>
  <si>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</si>
  <si>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</si>
  <si>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</si>
  <si>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</si>
  <si>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</si>
  <si>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</si>
  <si>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</si>
  <si>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</si>
  <si>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</si>
  <si>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</si>
  <si>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</si>
  <si>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</si>
  <si>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</si>
  <si>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</si>
  <si>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</si>
  <si>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</si>
  <si>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</si>
  <si>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</si>
  <si>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</si>
  <si>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</si>
  <si>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</si>
  <si>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</si>
  <si>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</si>
  <si>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</si>
  <si>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</si>
  <si>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</si>
  <si>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</si>
  <si>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</si>
  <si>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</si>
  <si>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</si>
  <si>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</si>
  <si>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</si>
  <si>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</si>
  <si>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</si>
  <si>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</si>
  <si>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</si>
  <si>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</si>
  <si>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</si>
  <si>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</si>
  <si>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</si>
  <si>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</si>
  <si>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</si>
  <si>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</si>
  <si>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</si>
  <si>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</si>
  <si>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</si>
  <si>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</si>
  <si>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</si>
  <si>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</si>
  <si>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</si>
  <si>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</si>
  <si>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</si>
  <si>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</si>
  <si>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</si>
  <si>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</si>
  <si>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</si>
  <si>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</si>
  <si>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</si>
  <si>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</si>
  <si>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</si>
  <si>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</si>
  <si>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</si>
  <si>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</si>
  <si>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</si>
  <si>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</si>
  <si>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</si>
  <si>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</si>
  <si>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</si>
  <si>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</si>
  <si>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</si>
  <si>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</si>
  <si>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</si>
  <si>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</si>
  <si>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</si>
  <si>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</si>
  <si>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</si>
  <si>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</si>
  <si>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</si>
  <si>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</si>
  <si>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</si>
  <si>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</si>
  <si>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</si>
  <si>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</si>
  <si>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</si>
  <si>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</si>
  <si>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</si>
  <si>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</si>
  <si>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</si>
  <si>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</si>
  <si>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</si>
  <si>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</si>
  <si>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</si>
  <si>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</si>
  <si>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</si>
  <si>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</si>
  <si>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</si>
  <si>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</si>
  <si>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</si>
  <si>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</si>
  <si>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</si>
  <si>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</si>
  <si>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</si>
  <si>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</si>
  <si>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</si>
  <si>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</si>
  <si>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</si>
  <si>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</si>
  <si>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</si>
  <si>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</si>
  <si>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</si>
  <si>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</si>
  <si>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</si>
  <si>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</si>
  <si>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</si>
  <si>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</si>
  <si>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</si>
  <si>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</si>
  <si>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</si>
  <si>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</si>
  <si>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</si>
  <si>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</si>
  <si>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</si>
  <si>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</si>
  <si>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</si>
  <si>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</si>
  <si>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</si>
  <si>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</si>
  <si>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</si>
  <si>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</si>
  <si>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</si>
  <si>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</si>
  <si>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</si>
  <si>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</si>
  <si>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</si>
  <si>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</si>
  <si>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</si>
  <si>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</si>
  <si>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</si>
  <si>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</si>
  <si>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</si>
  <si>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</si>
  <si>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</si>
  <si>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</si>
  <si>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</si>
  <si>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</si>
  <si>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</si>
  <si>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</si>
  <si>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</si>
  <si>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</si>
  <si>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</si>
  <si>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</si>
  <si>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</si>
  <si>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</si>
  <si>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</si>
  <si>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</si>
  <si>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</si>
  <si>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</si>
  <si>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</si>
  <si>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</si>
  <si>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</si>
  <si>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</si>
  <si>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</si>
  <si>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</si>
  <si>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</si>
  <si>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</si>
  <si>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</si>
  <si>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</si>
  <si>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</si>
  <si>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</si>
  <si>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</si>
  <si>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</si>
  <si>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</si>
  <si>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</si>
  <si>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</si>
  <si>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</si>
  <si>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</si>
  <si>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</si>
  <si>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</si>
  <si>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</si>
  <si>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</si>
  <si>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</si>
  <si>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</si>
  <si>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</si>
  <si>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</si>
  <si>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</si>
  <si>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</si>
  <si>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</si>
  <si>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</si>
  <si>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</si>
  <si>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</si>
  <si>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</si>
  <si>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</si>
  <si>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</si>
  <si>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</si>
  <si>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</si>
  <si>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</si>
  <si>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</si>
  <si>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</si>
  <si>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</si>
  <si>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</si>
  <si>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</si>
  <si>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</si>
  <si>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</si>
  <si>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</si>
  <si>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</si>
  <si>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</si>
  <si>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</si>
  <si>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</si>
  <si>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</si>
  <si>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</si>
  <si>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</si>
  <si>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</si>
  <si>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</si>
  <si>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</si>
  <si>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</si>
  <si>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</si>
  <si>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</si>
  <si>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</si>
  <si>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</si>
  <si>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</si>
  <si>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</si>
  <si>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</si>
  <si>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</si>
  <si>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</si>
  <si>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</si>
  <si>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</si>
  <si>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</si>
  <si>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</si>
  <si>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</si>
  <si>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</si>
  <si>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</si>
  <si>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</si>
  <si>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</si>
  <si>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</si>
  <si>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</si>
  <si>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</si>
  <si>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</si>
  <si>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</si>
  <si>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</si>
  <si>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</si>
  <si>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</si>
  <si>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</si>
  <si>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</si>
  <si>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</si>
  <si>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</si>
  <si>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</si>
  <si>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</si>
  <si>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</si>
  <si>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</si>
  <si>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</si>
  <si>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</si>
  <si>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</si>
  <si>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</si>
  <si>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</si>
  <si>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</si>
  <si>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</si>
  <si>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</si>
  <si>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</si>
  <si>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</si>
  <si>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</si>
  <si>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</si>
  <si>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</si>
  <si>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</si>
  <si>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</si>
  <si>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</si>
  <si>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</si>
  <si>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</si>
  <si>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</si>
  <si>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</si>
  <si>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</si>
  <si>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</si>
  <si>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</si>
  <si>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</si>
  <si>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</si>
  <si>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</si>
  <si>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</si>
  <si>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</si>
  <si>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</si>
  <si>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</si>
  <si>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</si>
  <si>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</si>
  <si>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</si>
  <si>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</si>
  <si>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</si>
  <si>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</si>
  <si>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</si>
  <si>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</si>
  <si>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</si>
  <si>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</si>
  <si>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</si>
  <si>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</si>
  <si>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</si>
  <si>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</si>
  <si>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</si>
  <si>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</si>
  <si>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</si>
  <si>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</si>
  <si>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</si>
  <si>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</si>
  <si>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</si>
  <si>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</si>
  <si>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</si>
  <si>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</si>
  <si>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</si>
  <si>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</si>
  <si>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</si>
  <si>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</si>
  <si>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</si>
  <si>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</si>
  <si>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</si>
  <si>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</si>
  <si>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</si>
  <si>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</si>
  <si>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</si>
  <si>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</si>
  <si>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</si>
  <si>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</si>
  <si>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</si>
  <si>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</si>
  <si>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</si>
  <si>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</si>
  <si>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</si>
  <si>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</si>
  <si>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</si>
  <si>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</si>
  <si>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</si>
  <si>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</si>
  <si>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</si>
  <si>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</si>
  <si>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</si>
  <si>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</si>
  <si>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</si>
  <si>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</si>
  <si>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</si>
  <si>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</si>
  <si>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</si>
  <si>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</si>
  <si>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</si>
  <si>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</si>
  <si>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</si>
  <si>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</si>
  <si>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</si>
  <si>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</si>
  <si>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</si>
  <si>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</si>
  <si>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</si>
  <si>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</si>
  <si>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</si>
  <si>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</si>
  <si>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</si>
  <si>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</si>
  <si>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</si>
  <si>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</si>
  <si>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</si>
  <si>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</si>
  <si>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</si>
  <si>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</si>
  <si>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</si>
  <si>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</si>
  <si>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</si>
  <si>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</si>
  <si>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</si>
  <si>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</si>
  <si>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</si>
  <si>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</si>
  <si>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</si>
  <si>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</si>
  <si>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</si>
  <si>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</si>
  <si>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</si>
  <si>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</si>
  <si>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</si>
  <si>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</si>
  <si>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</si>
  <si>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</si>
  <si>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</si>
  <si>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</si>
  <si>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</si>
  <si>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</si>
  <si>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</si>
  <si>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</si>
  <si>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</si>
  <si>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</si>
  <si>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</si>
  <si>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</si>
  <si>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</si>
  <si>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</si>
  <si>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</si>
  <si>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</si>
  <si>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</si>
  <si>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</si>
  <si>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</si>
  <si>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</si>
  <si>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</si>
  <si>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</si>
  <si>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</si>
  <si>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</si>
  <si>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</si>
  <si>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</si>
  <si>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</si>
  <si>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</si>
  <si>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</si>
  <si>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</si>
  <si>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</si>
  <si>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</si>
  <si>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</si>
  <si>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</si>
  <si>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</si>
  <si>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</si>
  <si>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</si>
  <si>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</si>
  <si>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</si>
  <si>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</si>
  <si>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</si>
  <si>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</si>
  <si>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</si>
  <si>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</si>
  <si>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</si>
  <si>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</si>
  <si>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</si>
  <si>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</si>
  <si>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</si>
  <si>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</si>
  <si>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</si>
  <si>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</si>
  <si>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</si>
  <si>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</si>
  <si>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</si>
  <si>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</si>
  <si>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</si>
  <si>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</si>
  <si>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</si>
  <si>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</si>
  <si>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</si>
  <si>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</si>
  <si>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</si>
  <si>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</si>
  <si>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</si>
  <si>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</si>
  <si>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</si>
  <si>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</si>
  <si>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</si>
  <si>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</si>
  <si>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</si>
  <si>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</si>
  <si>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</si>
  <si>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</si>
  <si>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</si>
  <si>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</si>
  <si>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</si>
  <si>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</si>
  <si>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</si>
  <si>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</si>
  <si>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</si>
  <si>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</si>
  <si>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</si>
  <si>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</si>
  <si>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</si>
  <si>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</si>
  <si>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</si>
  <si>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</si>
  <si>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</si>
  <si>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</si>
  <si>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</si>
  <si>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</si>
  <si>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</si>
  <si>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</si>
  <si>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</si>
  <si>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</si>
  <si>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</si>
  <si>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</si>
  <si>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</si>
  <si>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</si>
  <si>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</si>
  <si>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</si>
  <si>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</si>
  <si>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</si>
  <si>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</si>
  <si>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</si>
  <si>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</si>
  <si>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</si>
  <si>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</si>
  <si>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</si>
  <si>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</si>
  <si>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</si>
  <si>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</si>
  <si>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</si>
  <si>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</si>
  <si>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</si>
  <si>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</si>
  <si>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</si>
  <si>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</si>
  <si>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</si>
  <si>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</si>
  <si>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</si>
  <si>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</si>
  <si>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</si>
  <si>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</si>
  <si>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</si>
  <si>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</si>
  <si>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</si>
  <si>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</si>
  <si>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</si>
  <si>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</si>
  <si>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</si>
  <si>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</si>
  <si>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</si>
  <si>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</si>
  <si>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</si>
  <si>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</si>
  <si>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</si>
  <si>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</si>
  <si>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</si>
  <si>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</si>
  <si>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</si>
  <si>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</si>
  <si>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</si>
  <si>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</si>
  <si>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</si>
  <si>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</si>
  <si>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</si>
  <si>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</si>
  <si>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</si>
  <si>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</si>
  <si>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</si>
  <si>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</si>
  <si>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</si>
  <si>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</si>
  <si>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</si>
  <si>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</si>
  <si>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</si>
  <si>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</si>
  <si>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</si>
  <si>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</si>
  <si>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</si>
  <si>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</si>
  <si>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</si>
  <si>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</si>
  <si>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</si>
  <si>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</si>
  <si>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</si>
  <si>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</si>
  <si>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</si>
  <si>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</si>
  <si>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</si>
  <si>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</si>
  <si>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</si>
  <si>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</si>
  <si>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</si>
  <si>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</si>
  <si>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</si>
  <si>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</si>
  <si>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</si>
  <si>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</si>
  <si>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</si>
  <si>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</si>
  <si>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</si>
  <si>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</si>
  <si>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</si>
  <si>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</si>
  <si>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</si>
  <si>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</si>
  <si>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</si>
  <si>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</si>
  <si>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</si>
  <si>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</si>
  <si>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</si>
  <si>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</si>
  <si>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</si>
  <si>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</si>
  <si>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</si>
  <si>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</si>
  <si>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</si>
  <si>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</si>
  <si>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</si>
  <si>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</si>
  <si>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</si>
  <si>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</si>
  <si>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</si>
  <si>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</si>
  <si>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</si>
  <si>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</si>
  <si>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</si>
  <si>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</si>
  <si>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</si>
  <si>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</si>
  <si>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</si>
  <si>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</si>
  <si>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</si>
  <si>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</si>
  <si>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</si>
  <si>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</si>
  <si>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</si>
  <si>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</si>
  <si>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</si>
  <si>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</si>
  <si>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</si>
  <si>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</si>
  <si>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</si>
  <si>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</si>
  <si>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</si>
  <si>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</si>
  <si>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</si>
  <si>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</si>
  <si>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</si>
  <si>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</si>
  <si>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</si>
  <si>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</si>
  <si>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</si>
  <si>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</si>
  <si>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</si>
  <si>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</si>
  <si>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</si>
  <si>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</si>
  <si>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</si>
  <si>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</si>
  <si>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</si>
  <si>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</si>
  <si>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</si>
  <si>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</si>
  <si>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</si>
  <si>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</si>
  <si>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</si>
  <si>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</si>
  <si>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</si>
  <si>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</si>
  <si>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</si>
  <si>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</si>
  <si>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</si>
  <si>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</si>
  <si>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</si>
  <si>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</si>
  <si>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</si>
  <si>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</si>
  <si>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</si>
  <si>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</si>
  <si>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</si>
  <si>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</si>
  <si>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</si>
  <si>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</si>
  <si>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</si>
  <si>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</si>
  <si>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</si>
  <si>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</si>
  <si>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</si>
  <si>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</si>
  <si>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</si>
  <si>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</si>
  <si>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</si>
  <si>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</si>
  <si>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</si>
  <si>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</si>
  <si>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</si>
  <si>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</si>
  <si>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</si>
  <si>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</si>
  <si>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</si>
  <si>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</si>
  <si>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</si>
  <si>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</si>
  <si>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</si>
  <si>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</si>
  <si>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</si>
  <si>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</si>
  <si>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</si>
  <si>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</si>
  <si>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</si>
  <si>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</si>
  <si>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</si>
  <si>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</si>
  <si>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</si>
  <si>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</si>
  <si>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</si>
  <si>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</si>
  <si>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</si>
  <si>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</si>
  <si>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</si>
  <si>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</si>
  <si>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</si>
  <si>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</si>
  <si>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</si>
  <si>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</si>
  <si>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</si>
  <si>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</si>
  <si>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</si>
  <si>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</si>
  <si>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</si>
  <si>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</si>
  <si>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</si>
  <si>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</si>
  <si>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</si>
  <si>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</si>
  <si>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</si>
  <si>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</si>
  <si>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</si>
  <si>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</si>
  <si>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</si>
  <si>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</si>
  <si>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</si>
  <si>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</si>
  <si>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</si>
  <si>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</si>
  <si>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</si>
  <si>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</si>
  <si>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</si>
  <si>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</si>
  <si>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</si>
  <si>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</si>
  <si>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</si>
  <si>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</si>
  <si>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</si>
  <si>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</si>
  <si>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</si>
  <si>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</si>
  <si>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</si>
  <si>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</si>
  <si>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</si>
  <si>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</si>
  <si>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</si>
  <si>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</si>
  <si>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</si>
  <si>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</si>
  <si>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</si>
  <si>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</si>
  <si>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</si>
  <si>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</si>
  <si>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</si>
  <si>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</si>
  <si>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</si>
  <si>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</si>
  <si>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</si>
  <si>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</si>
  <si>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</si>
  <si>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</si>
  <si>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</si>
  <si>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</si>
  <si>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</si>
  <si>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</si>
  <si>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</si>
  <si>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</si>
  <si>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</si>
  <si>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</si>
  <si>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</si>
  <si>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</si>
  <si>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</si>
  <si>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</si>
  <si>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</si>
  <si>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</si>
  <si>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</si>
  <si>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</si>
  <si>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</si>
  <si>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</si>
  <si>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</si>
  <si>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</si>
  <si>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</si>
  <si>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</si>
  <si>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</si>
  <si>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</si>
  <si>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</si>
  <si>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</si>
  <si>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</si>
  <si>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</si>
  <si>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</si>
  <si>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</si>
  <si>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</si>
  <si>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</si>
  <si>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</si>
  <si>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</si>
  <si>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</si>
  <si>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</si>
  <si>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</si>
  <si>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</si>
  <si>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</si>
  <si>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</si>
  <si>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</si>
  <si>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</si>
  <si>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</si>
  <si>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</si>
  <si>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</si>
  <si>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</si>
  <si>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</si>
  <si>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</si>
  <si>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</si>
  <si>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</si>
  <si>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</si>
  <si>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</si>
  <si>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</si>
  <si>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</si>
  <si>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</si>
  <si>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</si>
  <si>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</si>
  <si>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</si>
  <si>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</si>
  <si>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</si>
  <si>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</si>
  <si>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</si>
  <si>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</si>
  <si>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</si>
  <si>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</si>
  <si>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</si>
  <si>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</si>
  <si>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</si>
  <si>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</si>
  <si>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</si>
  <si>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</si>
  <si>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</si>
  <si>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</si>
  <si>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</si>
  <si>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</si>
  <si>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</si>
  <si>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</si>
  <si>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</si>
  <si>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</si>
  <si>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</si>
  <si>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</si>
  <si>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</si>
  <si>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</si>
  <si>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</si>
  <si>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</si>
  <si>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</si>
  <si>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</si>
  <si>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</si>
  <si>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</si>
  <si>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</si>
  <si>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</si>
  <si>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</si>
  <si>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</si>
  <si>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</si>
  <si>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</si>
  <si>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</si>
  <si>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</si>
  <si>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</si>
  <si>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</si>
  <si>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</si>
  <si>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</si>
  <si>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</si>
  <si>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</si>
  <si>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</si>
  <si>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</si>
  <si>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</si>
  <si>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</si>
  <si>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</si>
  <si>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</si>
  <si>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</si>
  <si>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</si>
  <si>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</si>
  <si>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</si>
  <si>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</si>
  <si>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</si>
  <si>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</si>
  <si>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</si>
  <si>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</si>
  <si>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</si>
  <si>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</si>
  <si>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</si>
  <si>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</si>
  <si>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</si>
  <si>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</si>
  <si>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</si>
  <si>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</si>
  <si>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</si>
  <si>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</si>
  <si>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</si>
  <si>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</si>
  <si>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</si>
  <si>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</si>
  <si>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</si>
  <si>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</si>
  <si>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</si>
  <si>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</si>
  <si>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</si>
  <si>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</si>
  <si>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</si>
  <si>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</si>
  <si>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</si>
  <si>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</si>
  <si>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</si>
  <si>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</si>
  <si>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</si>
  <si>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</si>
  <si>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</si>
  <si>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</si>
  <si>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</si>
  <si>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</si>
  <si>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</si>
  <si>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</si>
  <si>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</si>
  <si>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</si>
  <si>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</si>
  <si>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</si>
  <si>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</si>
  <si>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</si>
  <si>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</si>
  <si>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</si>
  <si>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</si>
  <si>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</si>
  <si>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</si>
  <si>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</si>
  <si>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</si>
  <si>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</si>
  <si>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</si>
  <si>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</si>
  <si>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</si>
  <si>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</si>
  <si>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</si>
  <si>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</si>
  <si>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</si>
  <si>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</si>
  <si>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</si>
  <si>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</si>
  <si>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</si>
  <si>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</si>
  <si>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</si>
  <si>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</si>
  <si>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</si>
  <si>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</si>
  <si>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</si>
  <si>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</si>
  <si>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</si>
  <si>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</si>
  <si>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</si>
  <si>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</si>
  <si>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</si>
  <si>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</si>
  <si>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</si>
  <si>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</si>
  <si>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</si>
  <si>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</si>
  <si>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</si>
  <si>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</si>
  <si>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</si>
  <si>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</si>
  <si>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</si>
  <si>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</si>
  <si>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</si>
  <si>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</si>
  <si>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</si>
  <si>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</si>
  <si>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</si>
  <si>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</si>
  <si>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</si>
  <si>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</si>
  <si>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</si>
  <si>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</si>
  <si>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</si>
  <si>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</si>
  <si>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</si>
  <si>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</si>
  <si>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</si>
  <si>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</si>
  <si>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</si>
  <si>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</si>
  <si>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</si>
  <si>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</si>
  <si>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</si>
  <si>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</si>
  <si>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</si>
  <si>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</si>
  <si>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</si>
  <si>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</si>
  <si>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</si>
  <si>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</si>
  <si>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</si>
  <si>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</si>
  <si>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</si>
  <si>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</si>
  <si>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</si>
  <si>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</si>
  <si>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</si>
  <si>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</si>
  <si>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</si>
  <si>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</si>
  <si>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</si>
  <si>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</si>
  <si>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</si>
  <si>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</si>
  <si>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</si>
  <si>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</si>
  <si>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</si>
  <si>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</si>
  <si>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</si>
  <si>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</si>
  <si>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</si>
  <si>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</si>
  <si>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</si>
  <si>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</si>
  <si>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</si>
  <si>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</si>
  <si>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</si>
  <si>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</si>
  <si>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</si>
  <si>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</si>
  <si>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</si>
  <si>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</si>
  <si>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</si>
  <si>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</si>
  <si>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</si>
  <si>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</si>
  <si>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</si>
  <si>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</si>
  <si>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</si>
  <si>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</si>
  <si>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</si>
  <si>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</si>
  <si>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</si>
  <si>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</si>
  <si>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</si>
  <si>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</si>
  <si>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</si>
  <si>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</si>
  <si>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</si>
  <si>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</si>
  <si>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</si>
  <si>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</si>
  <si>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</si>
  <si>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</si>
  <si>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</si>
  <si>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</si>
  <si>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</si>
  <si>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</si>
  <si>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</si>
  <si>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</si>
  <si>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</si>
  <si>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</si>
  <si>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</si>
  <si>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</si>
  <si>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</si>
  <si>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</si>
  <si>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</si>
  <si>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</si>
  <si>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</si>
  <si>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</si>
  <si>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</si>
  <si>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</si>
  <si>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</si>
  <si>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</si>
  <si>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</si>
  <si>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</si>
  <si>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</si>
  <si>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</si>
  <si>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</si>
  <si>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</si>
  <si>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</si>
  <si>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</si>
  <si>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</si>
  <si>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</si>
  <si>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</si>
  <si>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</si>
  <si>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</si>
  <si>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</si>
  <si>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</si>
  <si>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</si>
  <si>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</si>
  <si>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</si>
  <si>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</si>
  <si>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</si>
  <si>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</si>
  <si>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</si>
  <si>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</si>
  <si>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</si>
  <si>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</si>
  <si>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</si>
  <si>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</si>
  <si>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</si>
  <si>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</si>
  <si>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</si>
  <si>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</si>
  <si>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</si>
  <si>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</si>
  <si>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</si>
  <si>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</si>
  <si>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</si>
  <si>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</si>
  <si>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</si>
  <si>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</si>
  <si>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</si>
  <si>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</si>
  <si>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</si>
  <si>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</si>
  <si>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</si>
  <si>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</si>
  <si>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</si>
  <si>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</si>
  <si>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</si>
  <si>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</si>
  <si>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</si>
  <si>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</si>
  <si>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</si>
  <si>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</si>
  <si>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</si>
  <si>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</si>
  <si>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</si>
  <si>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</si>
  <si>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</si>
  <si>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</si>
  <si>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</si>
  <si>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</si>
  <si>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</si>
  <si>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</si>
  <si>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</si>
  <si>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</si>
  <si>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</si>
  <si>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</si>
  <si>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</si>
  <si>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</si>
  <si>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</si>
  <si>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</si>
  <si>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</si>
  <si>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</si>
  <si>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</si>
  <si>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</si>
  <si>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</si>
  <si>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</si>
  <si>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</si>
  <si>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</si>
  <si>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</si>
  <si>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</si>
  <si>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</si>
  <si>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</si>
  <si>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</si>
  <si>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</si>
  <si>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</si>
  <si>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</si>
  <si>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</si>
  <si>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</si>
  <si>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</si>
  <si>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</si>
  <si>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</si>
  <si>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</si>
  <si>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</si>
  <si>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</si>
  <si>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</si>
  <si>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</si>
  <si>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</si>
  <si>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</si>
  <si>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</si>
  <si>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</si>
  <si>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</si>
  <si>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</si>
  <si>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</si>
  <si>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</si>
  <si>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</si>
  <si>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</si>
  <si>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</si>
  <si>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</si>
  <si>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</si>
  <si>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</si>
  <si>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</si>
  <si>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</si>
  <si>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</si>
  <si>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</si>
  <si>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</si>
  <si>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</si>
  <si>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</si>
  <si>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</si>
  <si>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</si>
  <si>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</si>
  <si>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</si>
  <si>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</si>
  <si>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</si>
  <si>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</si>
  <si>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</si>
  <si>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</si>
  <si>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</si>
  <si>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</si>
  <si>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</si>
  <si>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</si>
  <si>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</si>
  <si>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</si>
  <si>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</si>
  <si>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</si>
  <si>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</si>
  <si>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</si>
  <si>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</si>
  <si>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</si>
  <si>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</si>
  <si>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</si>
  <si>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</si>
  <si>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</si>
  <si>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</si>
  <si>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</si>
  <si>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</si>
  <si>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</si>
  <si>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</si>
  <si>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</si>
  <si>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</si>
  <si>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</si>
  <si>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</si>
  <si>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</si>
  <si>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</si>
  <si>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</si>
  <si>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</si>
  <si>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</si>
  <si>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</si>
  <si>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</si>
  <si>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</si>
  <si>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</si>
  <si>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</si>
  <si>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</si>
  <si>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</si>
  <si>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</si>
  <si>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</si>
  <si>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</si>
  <si>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</si>
  <si>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</si>
  <si>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</si>
  <si>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</si>
  <si>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</si>
  <si>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</si>
  <si>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</si>
  <si>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</si>
  <si>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</si>
  <si>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</si>
  <si>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</si>
  <si>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</si>
  <si>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</si>
  <si>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</si>
  <si>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</si>
  <si>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</si>
  <si>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</si>
  <si>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</si>
  <si>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</si>
  <si>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</si>
  <si>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</si>
  <si>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</si>
  <si>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</si>
  <si>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</si>
  <si>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</si>
  <si>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</si>
  <si>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</si>
  <si>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</si>
  <si>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</si>
  <si>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</si>
  <si>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</si>
  <si>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</si>
  <si>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</si>
  <si>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</si>
  <si>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</si>
  <si>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</si>
  <si>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</si>
  <si>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</si>
  <si>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</si>
  <si>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</si>
  <si>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</si>
  <si>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</si>
  <si>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</si>
  <si>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</si>
  <si>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</si>
  <si>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</si>
  <si>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</si>
  <si>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</si>
  <si>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</si>
  <si>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</si>
  <si>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</si>
  <si>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</si>
  <si>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</si>
  <si>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</si>
  <si>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</si>
  <si>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</si>
  <si>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</si>
  <si>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</si>
  <si>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</si>
  <si>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</si>
  <si>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</si>
  <si>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</si>
  <si>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</si>
  <si>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</si>
  <si>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</si>
  <si>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</si>
  <si>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</si>
  <si>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</si>
  <si>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</si>
  <si>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</si>
  <si>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</si>
  <si>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</si>
  <si>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</si>
  <si>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</si>
  <si>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</si>
  <si>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</si>
  <si>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</si>
  <si>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</si>
  <si>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</si>
  <si>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</si>
  <si>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</si>
  <si>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</si>
  <si>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</si>
  <si>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</si>
  <si>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</si>
  <si>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</si>
  <si>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</si>
  <si>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</si>
  <si>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</si>
  <si>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</si>
  <si>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</si>
  <si>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</si>
  <si>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</si>
  <si>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</si>
  <si>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</si>
  <si>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</si>
  <si>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</si>
  <si>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</si>
  <si>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</si>
  <si>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</si>
  <si>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</si>
  <si>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</si>
  <si>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</si>
  <si>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</si>
  <si>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</si>
  <si>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</si>
  <si>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</si>
  <si>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</si>
  <si>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</si>
  <si>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</si>
  <si>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</si>
  <si>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</si>
  <si>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</si>
  <si>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</si>
  <si>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</si>
  <si>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</si>
  <si>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</si>
  <si>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</si>
  <si>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</si>
  <si>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</si>
  <si>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</si>
  <si>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</si>
  <si>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</si>
  <si>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</si>
  <si>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</si>
  <si>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</si>
  <si>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</si>
  <si>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</si>
  <si>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</si>
  <si>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</si>
  <si>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</si>
  <si>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</si>
  <si>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</si>
  <si>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</si>
  <si>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</si>
  <si>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</si>
  <si>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</si>
  <si>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</si>
  <si>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</si>
  <si>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</si>
  <si>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</si>
  <si>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</si>
  <si>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</si>
  <si>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</si>
  <si>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</si>
  <si>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</si>
  <si>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</si>
  <si>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</si>
  <si>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</si>
  <si>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</si>
  <si>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</si>
  <si>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</si>
  <si>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</si>
  <si>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</si>
  <si>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</si>
  <si>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</si>
  <si>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</si>
  <si>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</si>
  <si>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</si>
  <si>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</si>
  <si>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</si>
  <si>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</si>
  <si>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</si>
  <si>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</si>
  <si>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</si>
  <si>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</si>
  <si>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</si>
  <si>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</si>
  <si>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</si>
  <si>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</si>
  <si>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</si>
  <si>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</si>
  <si>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</si>
  <si>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</si>
  <si>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</si>
  <si>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</si>
  <si>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</si>
  <si>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</si>
  <si>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</si>
  <si>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</si>
  <si>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</si>
  <si>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</si>
  <si>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</si>
  <si>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</si>
  <si>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</si>
  <si>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</si>
  <si>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</si>
  <si>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</si>
  <si>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</si>
  <si>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</si>
  <si>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</si>
  <si>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</si>
  <si>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</si>
  <si>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</si>
  <si>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</si>
  <si>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</si>
  <si>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</si>
  <si>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</si>
  <si>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</si>
  <si>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</si>
  <si>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</si>
  <si>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</si>
  <si>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</si>
  <si>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</si>
  <si>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</si>
  <si>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</si>
  <si>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</si>
  <si>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</si>
  <si>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</si>
  <si>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</si>
  <si>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</si>
  <si>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</si>
  <si>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</si>
  <si>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</si>
  <si>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</si>
  <si>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</si>
  <si>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</si>
  <si>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</si>
  <si>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</si>
  <si>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</si>
  <si>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</si>
  <si>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</si>
  <si>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</si>
  <si>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</si>
  <si>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</si>
  <si>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</si>
  <si>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</si>
  <si>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</si>
  <si>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</si>
  <si>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</si>
  <si>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</si>
  <si>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</si>
  <si>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</si>
  <si>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</si>
  <si>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</si>
  <si>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</si>
  <si>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</si>
  <si>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</si>
  <si>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</si>
  <si>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</si>
  <si>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</si>
  <si>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</si>
  <si>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</si>
  <si>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</si>
  <si>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</si>
  <si>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</si>
  <si>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</si>
  <si>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</si>
  <si>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</si>
  <si>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</si>
  <si>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</si>
  <si>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</si>
  <si>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</si>
  <si>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</si>
  <si>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</si>
  <si>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</si>
  <si>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</si>
  <si>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</si>
  <si>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</si>
  <si>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</si>
  <si>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</si>
  <si>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</si>
  <si>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</si>
  <si>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</si>
  <si>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</si>
  <si>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</si>
  <si>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</si>
  <si>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</si>
  <si>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</si>
  <si>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</si>
  <si>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</si>
  <si>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</si>
  <si>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</si>
  <si>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</si>
  <si>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</si>
  <si>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</si>
  <si>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</si>
  <si>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</si>
  <si>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</si>
  <si>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</si>
  <si>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</si>
  <si>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</si>
  <si>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</si>
  <si>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</si>
  <si>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</si>
  <si>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</si>
  <si>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</si>
  <si>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</si>
  <si>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</si>
  <si>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</si>
  <si>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</si>
  <si>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</si>
  <si>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</si>
  <si>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</si>
  <si>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</si>
  <si>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</si>
  <si>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</si>
  <si>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</si>
  <si>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PCM-20251109-00000326</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</si>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</sst>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1" totalsRowShown="0" headerRowDxfId="48" dataDxfId="47" headerRowBorderDxfId="45" tableBorderDxfId="46" totalsRowBorderDxfId="44">
  <autoFilter ref="A1:L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307.38943831018696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45970.337864236113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45970.337864236113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45970.337864236113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45970.337864236113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45970.337864236113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45970.337864236113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45970.337864236113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45970.337864236113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45970.337864236113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45970.337864236113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45970.337864236113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45970.337864236113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45970.337864236113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45970.337864236113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45970.337864236113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45970.337864236113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45970.337864236113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45970.337864236113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45970.337864236113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45970.337864236113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45970.337864236113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45970.337864236113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45970.337864236113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45970.337864236113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45970.337864236113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45970.337864236113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45970.337864236113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45970.337864236113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45970.337864236113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45970.337864236113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45970.337864236113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45970.337864236113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45970.337864236113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45970.337864236113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45970.337864236113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45970.337864236113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45970.337864236113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45970.337864236113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45970.337864236113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45970.337864236113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45970.337864236113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45970.337864236113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45970.337864236113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45970.337864236113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45970.337864236113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45970.337864236113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45970.337864236113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45970.337864236113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45970.337864236113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45970.337864236113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45970.337864236113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45970.337864236113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45970.337864236113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45970.337864236113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45970.337864236113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45970.337864236113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45970.337864236113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45970.337864236113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45970.337864236113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45970.337864236113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45970.337864236113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45970.337864236113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45970.337864236113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45970.337864236113</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45970.337864236113</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9FE4FB38-EB75-4DE4-BA37-B44A5FB88F17}"/>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0" ca="1" si="0">IFERROR(NOW()-F3,"-")</f>
        <v>145.33802627315163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45970.337864236113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45970.337864236113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45970.337864236113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51"/>
      <c r="E7" s="103"/>
      <c r="F7" s="104"/>
      <c r="G7" s="105">
        <f t="shared" ca="1" si="0"/>
        <v>45970.337864236113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45970.337864236113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45970.337864236113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45970.337864236113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45970.337864236113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45970.337864236113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45970.337864236113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45970.337864236113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45970.337864236113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45970.337864236113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45970.337864236113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45970.337864236113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45970.337864236113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45970.337864236113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1">IFERROR(NOW()-F21,"-")</f>
        <v>45970.337864236113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45970.337864236113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45970.337864236113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45970.337864236113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45970.337864236113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45970.337864236113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45970.337864236113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45970.337864236113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45970.337864236113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45970.337864236113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45970.337864236113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45970.337864236113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45970.337864236113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45970.337864236113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45970.337864236113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45970.337864236113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45970.337864236113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45970.337864236113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45970.337864236113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45970.337864236113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45970.337864236113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45970.337864236113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45970.337864236113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45970.337864236113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45970.337864236113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45970.337864236113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45970.337864236113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45970.337864236113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45970.337864236113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45970.337864236113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45970.337864236113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45970.337864236113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ref="G53:G84" ca="1" si="2">IFERROR(NOW()-F53,"-")</f>
        <v>45970.337864236113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45970.337864236113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45970.337864236113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45970.337864236113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45970.337864236113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45970.337864236113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t="shared" ca="1" si="2"/>
        <v>45970.337864236113</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45970.337864236113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45970.337864236113</v>
      </c>
      <c r="H3" s="22" t="s">
        <v>39105</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45970.337864236113</v>
      </c>
      <c r="H4" s="22"/>
      <c r="I4" s="19" t="str">
        <f>IFERROR(VLOOKUP(D4,DB!A:F,6,0),"")</f>
        <v/>
      </c>
      <c r="J4" s="18" t="str">
        <f>IFERROR(VLOOKUP(D4,DB!A:G,7,0),"")</f>
        <v/>
      </c>
      <c r="K4" s="45"/>
      <c r="L4" s="23" t="str">
        <f>IFERROR(VLOOKUP(D4,DB!A:I,9,0),"")</f>
        <v/>
      </c>
    </row>
    <row r="5" spans="1:13" ht="15" customHeight="1">
      <c r="A5" s="19"/>
      <c r="B5" s="61" t="str">
        <f>IFERROR(VLOOKUP(D5,DB!A:K,11,0),"")</f>
        <v/>
      </c>
      <c r="C5" s="18"/>
      <c r="D5" s="152"/>
      <c r="E5" s="18"/>
      <c r="F5" s="20"/>
      <c r="G5" s="21">
        <f t="shared" ca="1" si="0"/>
        <v>45970.337864236113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45970.337864236113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45970.337864236113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45970.337864236113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45970.337864236113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45970.337864236113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45970.337864236113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45970.337864236113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45970.337864236113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45970.337864236113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45970.337864236113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45970.337864236113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45970.337864236113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45970.337864236113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45970.337864236113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45970.337864236113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45970.337864236113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45970.337864236113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45970.337864236113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45970.337864236113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45970.337864236113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45970.337864236113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45970.337864236113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45970.337864236113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45970.337864236113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45970.337864236113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45970.337864236113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45970.337864236113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45970.337864236113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45970.337864236113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45970.337864236113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45970.337864236113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45970.337864236113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45970.337864236113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45970.337864236113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45970.337864236113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45970.337864236113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45970.337864236113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45970.337864236113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45970.337864236113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45970.337864236113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45970.337864236113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45970.337864236113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45970.337864236113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45970.337864236113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45970.337864236113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45970.337864236113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45970.337864236113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45970.337864236113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45970.337864236113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45970.337864236113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45970.337864236113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45970.337864236113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45970.337864236113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45970.337864236113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45970.337864236113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45970.337864236113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45970.337864236113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45970.337864236113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45970.337864236113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45970.337864236113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45970.337864236113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45970.337864236113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45970.337864236113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45970.337864236113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45970.337864236113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45970.337864236113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45970.337864236113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45970.337864236113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45970.337864236113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45970.337864236113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45970.337864236113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45970.337864236113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45970.337864236113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45970.337864236113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45970.337864236113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45970.337864236113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45970.337864236113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45970.337864236113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45970.337864236113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45970.337864236113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45970.337864236113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45970.337864236113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45970.337864236113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45970.337864236113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45970.337864236113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45970.337864236113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45970.337864236113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45970.337864236113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45970.337864236113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45970.337864236113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45970.337864236113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45970.337864236113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45970.337864236113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45970.337864236113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45970.337864236113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45970.337864236113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45970.337864236113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45970.337864236113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45970.337864236113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45970.337864236113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45970.337864236113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45970.337864236113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45970.337864236113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45970.337864236113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45970.337864236113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45970.337864236113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45970.337864236113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45970.337864236113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45970.337864236113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45970.337864236113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45970.337864236113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45970.337864236113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45970.337864236113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45970.337864236113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45970.337864236113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45970.337864236113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45970.337864236113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45970.337864236113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45970.337864236113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45970.337864236113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45970.337864236113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45970.337864236113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45970.337864236113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45970.337864236113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45970.337864236113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45970.337864236113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45970.337864236113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45970.337864236113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45970.337864236113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45970.337864236113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45970.337864236113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45970.337864236113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45970.337864236113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45970.337864236113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45970.337864236113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45970.337864236113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45970.337864236113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45970.337864236113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45970.337864236113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45970.337864236113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45970.337864236113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45970.337864236113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45970.337864236113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45970.337864236113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45970.337864236113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45970.337864236113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45970.337864236113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45970.337864236113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45970.337864236113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45970.337864236113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45970.337864236113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45970.337864236113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45970.337864236113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45970.337864236113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45970.337864236113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45970.337864236113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45970.337864236113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45970.337864236113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45970.337864236113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45970.337864236113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45970.337864236113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45970.337864236113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45970.337864236113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45970.337864236113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45970.337864236113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45970.337864236113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45970.337864236113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45970.337864236113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45970.337864236113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45970.337864236113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45970.337864236113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45970.337864236113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45970.337864236113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45970.337864236113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45970.337864236113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45970.337864236113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45970.337864236113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45970.337864236113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45970.337864236113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45970.337864236113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45970.337864236113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45970.337864236113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45970.337864236113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45970.337864236113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45970.337864236113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45970.337864236113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45970.337864236113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45970.337864236113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45970.337864236113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45970.337864236113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45970.337864236113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45970.337864236113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45970.337864236113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45970.337864236113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45970.337864236113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45970.337864236113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45970.337864236113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45970.337864236113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45970.337864236113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45970.337864236113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45970.337864236113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45970.337864236113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45970.337864236113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45970.337864236113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45970.337864236113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45970.337864236113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45970.337864236113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45970.337864236113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45970.337864236113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45970.337864236113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45970.337864236113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45970.337864236113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45970.337864236113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45970.337864236113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45970.337864236113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45970.337864236113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45970.337864236113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45970.337864236113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45970.337864236113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45970.337864236113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45970.337864236113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45970.337864236113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45970.337864236113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45970.337864236113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45970.337864236113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45970.337864236113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45970.337864236113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45970.337864236113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45970.337864236113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45970.337864236113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45970.337864236113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45970.337864236113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45970.337864236113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45970.337864236113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45970.337864236113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45970.337864236113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45970.337864236113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45970.337864236113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45970.337864236113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45970.337864236113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45970.337864236113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45970.337864236113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45970.337864236113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45970.337864236113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45970.337864236113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45970.337864236113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45970.337864236113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45970.337864236113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45970.337864236113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45970.337864236113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45970.337864236113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45970.337864236113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45970.337864236113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45970.337864236113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45970.337864236113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45970.337864236113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45970.337864236113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45970.337864236113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45970.337864236113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45970.337864236113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45970.337864236113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45970.337864236113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45970.337864236113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45970.337864236113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45970.337864236113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45970.337864236113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45970.337864236113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45970.337864236113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45970.337864236113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45970.337864236113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45970.337864236113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45970.337864236113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45970.337864236113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45970.337864236113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45970.337864236113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45970.337864236113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45970.337864236113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45970.337864236113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45970.337864236113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45970.337864236113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45970.337864236113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45970.337864236113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45970.337864236113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45970.337864236113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45970.337864236113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45970.337864236113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45970.337864236113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45970.337864236113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45970.337864236113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45970.337864236113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45970.337864236113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45970.337864236113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45970.337864236113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45970.337864236113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45970.337864236113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45970.337864236113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45970.337864236113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45970.337864236113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45970.337864236113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45970.337864236113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45970.337864236113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45970.337864236113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45970.337864236113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45970.337864236113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45970.337864236113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45970.337864236113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45970.337864236113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45970.337864236113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45970.337864236113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45970.337864236113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45970.337864236113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45970.337864236113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45970.337864236113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45970.337864236113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45970.337864236113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45970.337864236113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45970.337864236113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45970.337864236113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45970.337864236113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45970.337864236113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45970.337864236113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45970.337864236113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45970.337864236113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45970.337864236113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45970.337864236113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45970.337864236113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45970.337864236113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45970.337864236113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45970.337864236113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45970.337864236113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45970.337864236113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45970.337864236113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45970.337864236113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45970.337864236113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45970.337864236113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45970.337864236113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45970.337864236113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45970.337864236113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45970.337864236113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45970.337864236113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45970.337864236113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45970.337864236113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45970.337864236113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45970.337864236113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45970.337864236113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45970.337864236113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45970.337864236113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45970.337864236113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45970.337864236113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45970.337864236113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45970.337864236113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45970.337864236113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45970.337864236113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45970.337864236113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45970.337864236113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45970.337864236113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45970.337864236113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45970.337864236113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45970.337864236113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45970.337864236113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45970.337864236113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45970.337864236113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45970.337864236113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45970.337864236113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45970.337864236113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45970.337864236113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45970.337864236113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45970.337864236113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45970.337864236113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45970.337864236113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45970.337864236113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45970.337864236113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45970.337864236113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45970.337864236113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45970.337864236113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45970.337864236113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45970.337864236113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45970.337864236113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45970.337864236113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45970.337864236113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45970.337864236113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45970.337864236113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45970.337864236113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45970.337864236113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45970.337864236113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45970.337864236113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45970.337864236113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45970.337864236113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45970.337864236113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45970.337864236113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45970.337864236113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45970.337864236113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45970.337864236113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45970.337864236113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45970.337864236113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45970.337864236113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45970.337864236113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45970.337864236113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45970.337864236113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45970.337864236113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45970.337864236113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45970.337864236113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45970.337864236113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45970.337864236113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45970.337864236113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45970.337864236113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45970.337864236113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45970.337864236113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45970.337864236113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45970.337864236113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45970.337864236113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45970.337864236113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45970.337864236113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45970.337864236113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45970.337864236113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45970.337864236113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45970.337864236113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45970.337864236113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45970.337864236113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45970.337864236113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45970.337864236113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45970.337864236113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45970.337864236113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45970.337864236113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45970.337864236113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45970.337864236113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45970.337864236113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45970.337864236113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45970.337864236113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45970.337864236113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45970.337864236113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45970.337864236113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45970.337864236113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45970.337864236113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45970.337864236113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45970.337864236113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45970.337864236113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45970.337864236113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45970.337864236113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45970.337864236113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45970.337864236113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45970.337864236113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45970.337864236113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45970.337864236113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45970.337864236113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45970.337864236113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45970.337864236113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45970.337864236113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45970.337864236113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45970.337864236113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45970.337864236113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45970.337864236113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45970.337864236113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45970.337864236113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45970.337864236113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45970.337864236113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45970.337864236113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45970.337864236113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45970.337864236113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45970.337864236113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45970.337864236113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45970.337864236113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45970.337864236113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45970.337864236113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45970.337864236113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45970.337864236113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45970.337864236113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45970.337864236113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45970.337864236113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45970.337864236113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45970.337864236113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45970.337864236113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45970.337864236113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45970.337864236113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45970.337864236113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45970.337864236113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45970.337864236113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45970.337864236113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45970.337864236113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45970.337864236113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45970.337864236113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45970.337864236113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45970.337864236113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45970.337864236113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45970.337864236113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45970.337864236113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45970.337864236113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45970.337864236113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45970.337864236113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45970.337864236113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45970.337864236113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45970.337864236113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45970.337864236113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45970.337864236113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45970.337864236113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45970.337864236113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45970.337864236113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45970.337864236113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45970.337864236113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45970.337864236113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45970.337864236113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45970.337864236113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45970.337864236113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45970.337864236113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45970.337864236113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45970.337864236113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45970.337864236113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45970.337864236113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45970.337864236113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45970.337864236113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45970.337864236113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45970.337864236113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45970.337864236113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45970.337864236113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45970.337864236113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45970.337864236113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45970.337864236113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45970.337864236113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45970.337864236113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45970.337864236113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45970.337864236113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45970.337864236113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45970.337864236113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45970.337864236113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45970.337864236113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45970.337864236113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45970.337864236113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45970.337864236113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45970.337864236113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45970.337864236113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45970.337864236113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45970.337864236113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45970.337864236113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45970.337864236113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45970.337864236113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45970.337864236113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45970.337864236113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45970.337864236113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45970.337864236113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45970.337864236113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45970.337864236113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45970.337864236113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45970.337864236113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45970.337864236113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45970.337864236113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45970.337864236113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45970.337864236113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45970.337864236113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45970.337864236113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45970.337864236113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45970.337864236113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45970.337864236113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45970.337864236113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45970.337864236113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45970.337864236113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45970.337864236113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45970.337864236113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45970.337864236113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45970.337864236113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45970.337864236113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45970.337864236113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45970.337864236113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45970.337864236113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45970.337864236113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45970.337864236113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45970.337864236113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45970.337864236113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45970.337864236113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45970.337864236113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45970.337864236113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45970.337864236113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45970.337864236113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45970.337864236113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45970.337864236113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45970.337864236113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45970.337864236113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45970.337864236113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45970.337864236113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45970.337864236113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45970.337864236113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45970.337864236113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45970.337864236113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45970.337864236113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45970.337864236113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45970.337864236113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45970.337864236113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45970.337864236113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45970.337864236113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45970.337864236113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45970.337864236113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45970.337864236113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45970.337864236113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45970.337864236113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45970.337864236113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45970.337864236113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45970.337864236113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45970.337864236113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45970.337864236113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45970.337864236113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45970.337864236113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45970.337864236113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45970.337864236113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45970.337864236113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45970.337864236113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45970.337864236113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45970.337864236113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45970.337864236113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45970.337864236113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45970.337864236113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45970.337864236113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45970.337864236113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45970.337864236113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45970.337864236113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45970.337864236113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45970.337864236113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45970.337864236113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45970.337864236113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45970.337864236113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45970.337864236113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45970.337864236113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45970.337864236113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45970.337864236113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45970.337864236113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45970.337864236113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45970.337864236113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45970.337864236113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45970.337864236113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45970.337864236113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45970.337864236113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45970.337864236113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45970.337864236113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45970.337864236113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45970.337864236113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45970.337864236113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45970.337864236113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45970.337864236113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45970.337864236113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45970.337864236113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45970.337864236113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45970.337864236113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45970.337864236113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45970.337864236113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45970.337864236113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45970.337864236113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45970.337864236113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45970.337864236113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45970.337864236113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45970.337864236113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45970.337864236113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45970.337864236113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45970.337864236113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45970.337864236113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45970.337864236113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45970.337864236113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45970.337864236113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45970.337864236113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45970.337864236113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45970.337864236113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45970.337864236113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45970.337864236113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45970.337864236113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45970.337864236113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45970.337864236113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45970.337864236113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45970.337864236113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45970.337864236113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45970.337864236113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45970.337864236113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45970.337864236113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45970.337864236113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45970.337864236113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45970.337864236113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45970.337864236113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45970.337864236113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45970.337864236113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45970.337864236113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45970.337864236113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45970.337864236113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45970.337864236113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45970.337864236113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45970.337864236113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45970.337864236113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45970.337864236113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45970.337864236113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45970.337864236113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45970.337864236113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45970.337864236113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45970.337864236113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45970.337864236113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45970.337864236113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45970.337864236113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45970.337864236113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45970.337864236113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45970.337864236113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45970.337864236113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45970.337864236113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45970.337864236113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45970.337864236113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45970.337864236113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45970.337864236113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45970.337864236113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45970.337864236113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45970.337864236113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45970.337864236113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45970.337864236113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45970.337864236113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45970.337864236113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45970.337864236113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45970.337864236113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45970.337864236113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45970.337864236113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45970.337864236113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45970.337864236113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45970.337864236113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45970.337864236113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45970.337864236113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45970.337864236113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45970.337864236113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45970.337864236113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45970.337864236113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45970.337864236113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45970.337864236113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45970.337864236113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45970.337864236113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45970.337864236113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45970.337864236113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45970.337864236113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45970.337864236113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45970.337864236113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45970.337864236113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45970.337864236113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45970.337864236113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45970.337864236113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45970.337864236113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45970.337864236113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45970.337864236113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45970.337864236113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45970.337864236113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45970.337864236113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45970.337864236113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45970.337864236113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45970.337864236113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45970.337864236113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45970.337864236113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45970.337864236113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45970.337864236113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45970.337864236113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45970.337864236113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45970.337864236113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45970.337864236113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45970.337864236113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45970.337864236113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45970.337864236113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45970.337864236113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45970.337864236113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45970.337864236113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45970.337864236113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45970.337864236113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45970.337864236113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45970.337864236113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45970.337864236113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45970.337864236113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45970.337864236113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45970.337864236113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45970.337864236113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45970.337864236113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45970.337864236113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45970.337864236113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45970.337864236113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45970.337864236113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45970.337864236113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45970.337864236113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45970.337864236113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45970.337864236113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45970.337864236113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45970.337864236113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45970.337864236113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45970.337864236113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45970.337864236113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45970.337864236113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45970.337864236113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45970.337864236113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45970.337864236113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45970.337864236113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45970.337864236113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45970.337864236113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45970.337864236113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45970.337864236113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45970.337864236113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45970.337864236113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45970.337864236113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45970.337864236113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45970.337864236113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45970.337864236113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45970.337864236113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45970.337864236113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45970.337864236113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45970.337864236113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45970.337864236113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45970.337864236113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45970.337864236113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45970.337864236113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45970.337864236113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45970.337864236113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45970.337864236113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45970.337864236113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45970.337864236113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45970.337864236113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45970.337864236113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45970.337864236113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45970.337864236113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45970.337864236113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45970.337864236113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45970.337864236113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45970.337864236113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45970.337864236113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45970.337864236113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45970.337864236113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45970.337864236113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45970.337864236113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45970.337864236113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45970.337864236113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45970.337864236113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45970.337864236113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45970.337864236113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45970.337864236113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45970.337864236113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45970.337864236113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45970.337864236113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45970.337864236113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45970.337864236113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45970.337864236113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45970.337864236113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45970.337864236113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45970.337864236113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45970.337864236113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45970.337864236113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45970.337864236113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45970.337864236113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45970.337864236113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45970.337864236113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45970.337864236113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45970.337864236113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45970.337864236113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45970.337864236113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45970.337864236113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45970.337864236113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45970.337864236113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45970.337864236113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45970.337864236113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45970.337864236113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45970.337864236113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45970.337864236113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45970.337864236113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45970.337864236113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45970.337864236113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45970.337864236113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45970.337864236113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45970.337864236113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45970.337864236113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45970.337864236113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45970.337864236113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45970.337864236113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45970.337864236113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45970.337864236113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45970.337864236113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45970.337864236113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45970.337864236113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45970.337864236113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45970.337864236113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45970.337864236113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45970.337864236113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45970.337864236113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45970.337864236113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45970.337864236113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45970.337864236113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45970.337864236113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45970.337864236113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45970.337864236113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45970.337864236113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45970.337864236113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45970.337864236113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45970.337864236113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45970.337864236113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45970.337864236113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45970.337864236113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45970.337864236113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45970.337864236113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45970.337864236113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45970.337864236113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45970.337864236113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45970.337864236113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45970.337864236113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45970.337864236113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45970.337864236113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45970.337864236113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45970.337864236113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45970.337864236113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45970.337864236113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45970.337864236113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45970.337864236113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45970.337864236113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45970.337864236113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45970.337864236113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45970.337864236113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45970.337864236113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45970.337864236113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45970.337864236113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45970.337864236113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45970.337864236113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45970.337864236113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45970.337864236113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45970.337864236113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45970.337864236113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45970.337864236113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45970.337864236113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45970.337864236113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45970.337864236113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45970.337864236113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45970.337864236113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45970.337864236113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45970.337864236113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45970.337864236113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45970.337864236113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45970.337864236113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45970.337864236113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45970.337864236113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45970.337864236113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45970.337864236113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45970.337864236113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45970.337864236113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45970.337864236113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45970.337864236113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45970.337864236113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45970.337864236113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45970.337864236113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45970.337864236113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45970.337864236113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45970.337864236113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45970.337864236113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45970.337864236113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45970.337864236113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45970.337864236113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45970.337864236113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45970.337864236113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45970.337864236113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45970.337864236113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45970.337864236113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45970.337864236113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45970.337864236113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45970.337864236113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45970.337864236113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45970.337864236113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45970.337864236113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45970.337864236113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45970.337864236113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45970.337864236113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45970.337864236113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45970.337864236113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45970.337864236113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45970.337864236113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45970.337864236113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45970.337864236113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45970.337864236113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45970.337864236113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45970.337864236113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45970.337864236113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45970.337864236113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45970.337864236113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45970.337864236113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45970.337864236113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45970.337864236113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45970.337864236113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45970.337864236113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45970.337864236113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45970.337864236113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45970.337864236113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45970.337864236113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45970.337864236113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45970.337864236113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45970.337864236113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45970.337864236113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45970.337864236113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45970.337864236113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45970.337864236113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45970.337864236113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45970.337864236113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45970.337864236113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45970.337864236113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45970.337864236113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45970.337864236113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45970.337864236113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45970.337864236113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45970.337864236113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45970.337864236113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45970.337864236113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45970.337864236113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45970.337864236113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45970.337864236113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45970.337864236113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45970.337864236113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45970.337864236113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45970.337864236113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45970.337864236113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45970.337864236113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45970.337864236113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45970.337864236113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45970.337864236113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45970.337864236113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45970.337864236113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45970.337864236113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45970.337864236113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45970.337864236113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45970.337864236113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45970.337864236113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45970.337864236113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45970.337864236113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45970.337864236113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45970.337864236113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45970.337864236113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45970.337864236113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45970.337864236113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45970.337864236113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45970.337864236113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45970.337864236113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45970.337864236113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45970.337864236113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45970.337864236113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45970.337864236113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45970.337864236113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45970.337864236113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45970.337864236113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45970.337864236113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45970.337864236113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45970.337864236113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45970.337864236113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45970.337864236113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45970.337864236113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45970.337864236113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45970.337864236113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45970.337864236113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45970.337864236113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45970.337864236113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45970.337864236113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45970.337864236113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45970.337864236113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45970.337864236113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45970.337864236113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45970.337864236113</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1"/>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0" ca="1" si="0">IFERROR(NOW()-F2,"")</f>
        <v>266.8571466435169</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1</v>
      </c>
      <c r="D3" s="92" t="s">
        <v>36222</v>
      </c>
      <c r="E3" s="95" t="s">
        <v>39021</v>
      </c>
      <c r="F3" s="96">
        <v>45970.239583333336</v>
      </c>
      <c r="G3" s="136">
        <f t="shared" ca="1" si="0"/>
        <v>9.8280902777332813E-2</v>
      </c>
      <c r="H3" s="96">
        <v>45970.233518518522</v>
      </c>
      <c r="I3" s="135" t="str">
        <f>IFERROR(VLOOKUP(D3,DB!A:F,6,0),"")</f>
        <v>Generator-SG</v>
      </c>
      <c r="J3" s="135" t="str">
        <f>IFERROR(VLOOKUP(D3,DB!A:G,7,0),"")</f>
        <v>Vandalized</v>
      </c>
      <c r="K3" s="98" t="s">
        <v>39109</v>
      </c>
      <c r="L3" s="92" t="str">
        <f>IFERROR(VLOOKUP(D3,DB!A:I,9,0),"")</f>
        <v>Latis</v>
      </c>
    </row>
    <row r="4" spans="1:16" ht="15" customHeight="1">
      <c r="A4" s="135"/>
      <c r="B4" s="135" t="str">
        <f>IFERROR(VLOOKUP(D4,DB!A:K,11,0),"")</f>
        <v/>
      </c>
      <c r="C4" s="94"/>
      <c r="D4" s="92"/>
      <c r="E4" s="95"/>
      <c r="F4" s="96"/>
      <c r="G4" s="136">
        <f t="shared" ca="1" si="0"/>
        <v>45970.337864236113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45970.337864236113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45970.337864236113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45970.337864236113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45970.337864236113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45970.337864236113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45970.337864236113</v>
      </c>
      <c r="H10" s="96"/>
      <c r="I10"/>
      <c r="J10" s="135" t="str">
        <f>IFERROR(VLOOKUP(D10,DB!A:G,7,0),"")</f>
        <v/>
      </c>
      <c r="K10" s="98"/>
      <c r="L10" s="92" t="str">
        <f>IFERROR(VLOOKUP(D10,DB!A:I,9,0),"")</f>
        <v/>
      </c>
    </row>
    <row r="11" spans="1:16" ht="15" customHeight="1">
      <c r="A11" s="135"/>
      <c r="B11" s="135" t="str">
        <f>IFERROR(VLOOKUP(D11,DB!A:K,11,0),"")</f>
        <v/>
      </c>
      <c r="C11" s="94"/>
      <c r="D11" s="92"/>
      <c r="E11" s="95"/>
      <c r="F11" s="96"/>
      <c r="G11" s="136">
        <f t="shared" ref="G11:G42" ca="1" si="1">IFERROR(NOW()-F11,"")</f>
        <v>45970.337864236113</v>
      </c>
      <c r="H11" s="96"/>
      <c r="I11" s="135" t="str">
        <f>IFERROR(VLOOKUP(D11,DB!A:F,6,0),"")</f>
        <v/>
      </c>
      <c r="J11" s="135" t="str">
        <f>IFERROR(VLOOKUP(D11,DB!A:G,7,0),"")</f>
        <v/>
      </c>
      <c r="K11" s="98"/>
      <c r="L11" s="92" t="str">
        <f>IFERROR(VLOOKUP(D11,DB!A:I,9,0),"")</f>
        <v/>
      </c>
    </row>
    <row r="12" spans="1:16" ht="15" customHeight="1">
      <c r="A12" s="135"/>
      <c r="B12" s="135"/>
      <c r="C12" s="94"/>
      <c r="D12" s="92"/>
      <c r="E12" s="95"/>
      <c r="F12" s="96"/>
      <c r="G12" s="136">
        <f ca="1">IFERROR(NOW()-F12,"")</f>
        <v>45970.337864004628</v>
      </c>
      <c r="H12" s="96"/>
      <c r="I12" s="135"/>
      <c r="J12" s="135"/>
      <c r="K12" s="98"/>
      <c r="L12" s="92"/>
    </row>
    <row r="13" spans="1:16" ht="15" customHeight="1">
      <c r="A13" s="135"/>
      <c r="B13" s="135"/>
      <c r="C13" s="94"/>
      <c r="D13" s="92"/>
      <c r="E13" s="95"/>
      <c r="F13" s="96"/>
      <c r="G13" s="136">
        <f ca="1">IFERROR(NOW()-F13,"")</f>
        <v>45970.337864004628</v>
      </c>
      <c r="H13" s="96"/>
      <c r="I13" s="135"/>
      <c r="J13" s="135"/>
      <c r="K13" s="98"/>
      <c r="L13" s="92"/>
    </row>
    <row r="14" spans="1:16" ht="15" customHeight="1">
      <c r="A14" s="135"/>
      <c r="B14" s="135" t="str">
        <f>IFERROR(VLOOKUP(D14,DB!A:K,11,0),"")</f>
        <v/>
      </c>
      <c r="C14" s="94"/>
      <c r="D14" s="92"/>
      <c r="E14" s="95"/>
      <c r="F14" s="96"/>
      <c r="G14" s="136">
        <f t="shared" ca="1" si="1"/>
        <v>45970.337864236113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45970.337864236113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45970.337864236113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45970.337864236113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45970.337864236113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45970.337864236113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45970.337864236113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45970.337864236113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45970.337864236113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45970.337864236113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45970.337864236113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45970.337864236113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45970.337864236113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45970.337864236113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45970.337864236113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45970.337864236113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45970.337864236113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45970.337864004628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45970.337864004628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45970.337864236113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45970.337864236113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45970.337864236113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45970.337864236113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45970.337864236113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45970.337864236113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45970.337864236113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45970.337864236113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45970.337864236113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45970.337864236113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ref="G43:G74" ca="1" si="2">IFERROR(NOW()-F43,"")</f>
        <v>45970.337864236113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45970.337864236113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45970.337864236113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45970.337864236113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45970.337864236113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45970.337864236113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45970.337864236113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45970.337864236113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45970.337864236113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45970.337864236113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45970.337864236113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45970.337864236113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45970.337864236113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45970.337864236113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45970.337864236113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45970.337864236113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45970.337864236113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45970.337864236113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45970.337864236113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45970.337864236113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45970.337864236113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45970.337864236113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45970.337864236113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45970.337864236113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45970.337864236113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45970.337864236113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45970.337864236113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45970.337864236113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45970.337864236113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45970.337864236113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45970.337864236113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45970.337864236113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ref="G75:G106" ca="1" si="3">IFERROR(NOW()-F75,"")</f>
        <v>45970.337864236113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45970.337864236113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45970.337864236113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45970.337864236113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45970.337864236113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45970.337864236113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45970.337864236113</v>
      </c>
      <c r="H81" s="96"/>
      <c r="I81" s="135" t="str">
        <f>IFERROR(VLOOKUP(D81,DB!A:F,6,0),"")</f>
        <v/>
      </c>
      <c r="J81" s="135" t="str">
        <f>IFERROR(VLOOKUP(D81,DB!A:G,7,0),"")</f>
        <v/>
      </c>
      <c r="K81" s="98"/>
      <c r="L81" s="92" t="str">
        <f>IFERROR(VLOOKUP(D81,DB!A:I,9,0),"")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39110</v>
      </c>
      <c r="B2" s="37" t="str">
        <f>IFERROR(VLOOKUP(D2,DB!A:K,11,0),"")</f>
        <v>R5</v>
      </c>
      <c r="C2" s="37">
        <v>3</v>
      </c>
      <c r="D2" s="107" t="s">
        <v>36011</v>
      </c>
      <c r="E2" s="37" t="s">
        <v>39021</v>
      </c>
      <c r="F2" s="38">
        <v>45891.832060185188</v>
      </c>
      <c r="G2" s="116">
        <f ca="1">IFERROR(NOW()-F2,"")</f>
        <v>78.50580405092478</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44.148986921296455</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54" ca="1" si="1">IFERROR(NOW()-F4,"")</f>
        <v>21.676753125000687</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5"/>
      <c r="G6" s="126">
        <f t="shared" ca="1" si="1"/>
        <v>45970.337864236113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45970.337864236113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45970.337864236113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45970.337864236113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45970.337864236113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45970.337864236113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45970.337864236113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45970.337864236113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45970.337864236113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45970.337864236113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45970.337864236113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45970.337864236113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45970.337864236113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45970.337864236113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45970.337864236113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45970.337864236113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45970.337864236113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45970.337864236113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45970.337864236113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45970.337864236113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45970.337864236113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45970.337864236113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45970.337864236113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45970.337864236113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45970.337864236113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45970.337864236113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45970.337864236113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45970.337864236113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45970.337864236113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45970.337864236113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45970.337864236113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45970.337864236113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45970.337864236113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45970.337864236113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45970.337864236113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45970.337864236113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45970.337864236113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45970.337864236113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45970.337864236113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45970.337864236113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45970.337864236113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45970.337864236113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45970.337864236113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45970.337864236113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45970.337864236113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45970.337864236113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45970.337864236113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45970.337864236113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45970.337864236113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45970.337864236113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45970.337864236113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45970.337864236113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45970.337864236113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45970.337864236113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45970.337864236113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45970.337864236113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45970.337864236113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45970.337864236113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45970.337864236113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45970.337864236113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45970.337864236113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45970.337864236113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45970.337864236113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45970.337864236113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45970.337864236113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45970.337864236113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45970.337864236113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45970.337864236113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45970.337864236113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45970.337864236113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45970.337864236113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45970.337864236113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45970.337864236113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45970.337864236113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45970.337864236113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45970.337864236113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45970.337864236113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45970.337864236113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45970.337864236113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45970.337864236113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45970.337864236113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45970.337864236113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45970.337864236113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45970.337864236113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45970.337864236113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45970.337864236113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45970.337864236113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45970.337864236113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45970.337864236113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45970.337864236113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45970.337864236113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45970.337864236113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45970.337864236113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45970.337864236113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45970.337864236113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45970.337864236113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45970.337864236113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45970.337864236113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45970.337864236113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45970.337864236113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45970.337864236113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45970.337864236113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45970.337864236113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45970.337864236113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45970.337864236113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45970.337864236113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45970.337864236113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45970.337864236113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45970.337864236113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45970.337864236113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45970.337864236113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45970.337864236113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45970.337864236113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45970.337864236113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45970.337864236113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45970.337864236113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45970.337864236113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45970.337864236113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45970.337864236113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45970.337864236113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45970.337864236113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45970.337864236113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45970.337864236113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45970.337864236113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45970.337864236113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45970.337864236113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45970.337864236113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45970.337864236113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45970.337864236113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45970.337864236113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45970.337864236113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45970.337864236113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45970.337864236113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45970.337864236113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45970.337864236113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45970.337864236113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45970.337864236113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45970.337864236113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45970.337864236113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45970.337864236113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45970.337864236113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45970.337864236113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45970.337864236113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45970.337864236113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45970.337864236113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45970.337864236113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45970.337864236113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45970.337864236113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45970.337864236113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45970.337864236113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45970.337864236113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45970.337864236113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45970.337864236113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45970.337864236113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45970.337864236113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45970.337864236113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45970.337864236113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45970.337864236113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45970.337864236113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45970.337864236113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45970.337864236113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45970.337864236113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45970.337864236113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45970.337864236113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45970.337864236113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45970.337864236113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45970.337864236113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45970.337864236113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45970.337864236113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45970.337864236113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45970.337864236113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45970.337864236113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45970.337864236113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45970.337864236113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45970.337864236113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45970.337864236113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45970.337864236113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45970.337864236113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45970.337864236113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45970.337864236113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45970.337864236113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45970.337864236113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45970.337864236113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45970.337864236113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45970.337864236113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45970.337864236113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45970.337864236113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45970.337864236113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45970.337864236113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45970.337864236113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45970.337864236113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45970.337864236113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45970.337864236113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45970.337864236113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45970.337864236113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45970.337864236113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45970.337864236113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45970.337864236113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45970.337864236113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45970.337864236113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45970.337864236113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45970.337864236113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45970.337864236113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45970.337864236113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45970.337864236113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45970.337864236113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45970.337864236113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45970.337864236113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45970.337864236113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45970.337864236113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45970.337864236113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45970.337864236113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45970.337864236113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45970.337864236113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45970.337864236113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45970.337864236113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45970.337864236113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45970.337864236113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45970.337864236113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45970.337864236113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45970.337864236113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45970.337864236113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45970.337864236113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45970.337864236113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45970.337864236113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45970.337864236113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45970.337864236113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45970.337864236113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45970.337864236113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45970.337864236113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45970.337864236113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45970.337864236113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45970.337864236113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45970.337864236113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45970.337864236113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45970.337864236113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45970.337864236113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45970.337864236113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45970.337864236113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45970.337864236113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45970.337864236113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45970.337864236113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45970.337864236113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45970.337864236113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45970.337864236113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45970.337864236113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45970.337864236113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45970.337864236113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45970.337864236113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45970.337864236113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45970.337864236113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45970.337864236113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45970.337864236113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45970.337864236113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45970.337864236113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45970.337864236113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45970.337864236113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45970.337864236113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45970.337864236113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45970.337864236113</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tabSelected="1"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45970.337864004628</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45970.337864004628</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45970.337864004628</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45970.337864004628</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45970.337864004628</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45970.337864004628</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45970.337864004628</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45970.337864004628</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45970.337864004628</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45970.337864004628</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45970.337864004628</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45970.337864004628</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45970.337864004628</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45970.337864004628</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45970.337864004628</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45970.337864004628</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45970.337864004628</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45970.337864004628</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45970.337864004628</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45970.337864004628</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45970.337864004628</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45970.337864004628</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45970.337864004628</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45970.337864004628</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45970.337864004628</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45970.337864004628</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45970.337864004628</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45970.337864004628</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45970.337864004628</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45970.337864004628</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45970.337864004628</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45970.337864004628</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45970.337864004628</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45970.337864004628</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45970.337864004628</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45970.337864004628</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45970.337864004628</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45970.337864004628</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45970.337864004628</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45970.337864004628</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45970.337864004628</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45970.337864004628</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45970.337864004628</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45970.337864004628</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45970.337864004628</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45970.337864004628</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45970.337864004628</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45970.337864004628</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45970.337864004628</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45970.337864004628</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45970.337864004628</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45970.337864004628</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45970.337864004628</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45970.337864004628</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45970.337864004628</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45970.337864004628</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45970.337864004628</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45970.337864004628</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45970.337864004628</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45970.337864004628</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45970.337864004628</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45970.337864004628</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45970.337864004628</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45970.337864004628</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45970.337864004628</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45970.337864004628</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45970.337864004628</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45970.337864004628</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45970.337864004628</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45970.337864004628</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45970.337864004628</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45970.337864004628</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45970.337864004628</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45970.337864004628</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45970.337864004628</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45970.337864004628</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45970.337864004628</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45970.337864004628</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45970.337864004628</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45970.337864004628</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45970.337864004628</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45970.337864004628</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45970.337864004628</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45970.337864004628</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45970.337864004628</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45970.337864004628</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45970.337864004628</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45970.337864004628</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45970.337864004628</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45970.337864004628</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45970.337864004628</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45970.337864004628</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45970.337864004628</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45970.337864004628</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45970.337864004628</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45970.337864004628</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45970.337864004628</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45970.337864004628</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45970.337864004628</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45970.337864004628</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45970.337864004628</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45970.337864004628</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45970.337864004628</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45970.337864004628</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45970.337864004628</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45970.337864004628</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45970.337864004628</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45970.337864004628</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45970.337864004628</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45970.337864004628</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45970.337864004628</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45970.337864004628</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45970.337864004628</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45970.337864004628</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45970.337864004628</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45970.337864004628</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45970.337864004628</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45970.337864004628</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45970.337864004628</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45970.337864004628</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45970.337864004628</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45970.337864004628</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45970.337864004628</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45970.337864004628</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45970.337864004628</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45970.337864004628</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45970.337864004628</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45970.337864004628</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45970.337864004628</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45970.337864004628</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45970.337864004628</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45970.337864004628</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45970.337864004628</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45970.337864004628</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45970.337864004628</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45970.337864004628</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45970.337864004628</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45970.337864004628</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45970.337864004628</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45970.337864004628</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45970.337864004628</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45970.337864004628</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45970.337864004628</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45970.337864004628</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45970.337864004628</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45970.337864004628</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45970.337864004628</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45970.337864004628</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45970.337864004628</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45970.337864004628</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45970.337864004628</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45970.337864004628</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45970.337864004628</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45970.337864004628</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45970.337864004628</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45970.337864004628</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45970.337864004628</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45970.337864004628</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45970.337864004628</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45970.337864004628</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45970.337864004628</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45970.337864004628</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45970.337864004628</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45970.337864004628</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45970.337864004628</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45970.337864004628</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45970.337864004628</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45970.337864004628</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45970.337864004628</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45970.337864004628</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45970.337864004628</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45970.337864004628</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45970.337864004628</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45970.337864004628</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45970.337864004628</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45970.337864004628</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45970.337864004628</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45970.337864004628</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45970.337864004628</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45970.337864004628</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45970.337864004628</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45970.337864004628</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2025-11-09T05:07:46Z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