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42" documentId="120_S{2AC9BD13-BADA-5192-A53E-5A8FF88502F6}" xr6:coauthVersionLast="47" xr6:coauthVersionMax="47" xr10:uidLastSave="{ACD794DB-DBDF-47E6-B204-C6F87BC0D40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<sst xmlns="http://schemas.openxmlformats.org/spreadsheetml/2006/main" count="180281" uniqueCount="39124">
  <si>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</si>
  <si>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</si>
  <si>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</si>
  <si>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</si>
  <si>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</si>
  <si>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</si>
  <si>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</si>
  <si>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</si>
  <si>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</si>
  <si>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</si>
  <si>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</si>
  <si>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</si>
  <si>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</si>
  <si>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</si>
  <si>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</si>
  <si>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</si>
  <si>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</si>
  <si>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</si>
  <si>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</si>
  <si>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</si>
  <si>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</si>
  <si>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</si>
  <si>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</si>
  <si>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</si>
  <si>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</si>
  <si>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</si>
  <si>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</si>
  <si>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</si>
  <si>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</si>
  <si>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</si>
  <si>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</si>
  <si>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</si>
  <si>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</si>
  <si>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</si>
  <si>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</si>
  <si>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</si>
  <si>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</si>
  <si>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</si>
  <si>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</si>
  <si>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</si>
  <si>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</si>
  <si>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</si>
  <si>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</si>
  <si>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</si>
  <si>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</si>
  <si>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</si>
  <si>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</si>
  <si>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</si>
  <si>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</si>
  <si>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</si>
  <si>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</si>
  <si>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</si>
  <si>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</si>
  <si>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</si>
  <si>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</si>
  <si>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</si>
  <si>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</si>
  <si>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</si>
  <si>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</si>
  <si>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</si>
  <si>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</si>
  <si>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</si>
  <si>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</si>
  <si>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</si>
  <si>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</si>
  <si>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</si>
  <si>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</si>
  <si>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</si>
  <si>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</si>
  <si>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</si>
  <si>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</si>
  <si>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</si>
  <si>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</si>
  <si>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</si>
  <si>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</si>
  <si>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</si>
  <si>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</si>
  <si>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</si>
  <si>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</si>
  <si>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</si>
  <si>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</si>
  <si>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</si>
  <si>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</si>
  <si>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</si>
  <si>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</si>
  <si>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</si>
  <si>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</si>
  <si>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</si>
  <si>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</si>
  <si>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</si>
  <si>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</si>
  <si>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</si>
  <si>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</si>
  <si>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</si>
  <si>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</si>
  <si>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</si>
  <si>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</si>
  <si>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</si>
  <si>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</si>
  <si>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</si>
  <si>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</si>
  <si>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</si>
  <si>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</si>
  <si>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</si>
  <si>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</si>
  <si>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</si>
  <si>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</si>
  <si>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</si>
  <si>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</si>
  <si>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</si>
  <si>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</si>
  <si>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</si>
  <si>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</si>
  <si>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</si>
  <si>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</si>
  <si>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</si>
  <si>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</si>
  <si>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</si>
  <si>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</si>
  <si>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</si>
  <si>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</si>
  <si>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</si>
  <si>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</si>
  <si>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</si>
  <si>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</si>
  <si>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</si>
  <si>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</si>
  <si>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</si>
  <si>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</si>
  <si>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</si>
  <si>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</si>
  <si>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</si>
  <si>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</si>
  <si>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</si>
  <si>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</si>
  <si>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</si>
  <si>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</si>
  <si>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</si>
  <si>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</si>
  <si>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</si>
  <si>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</si>
  <si>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</si>
  <si>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</si>
  <si>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</si>
  <si>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</si>
  <si>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</si>
  <si>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</si>
  <si>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</si>
  <si>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</si>
  <si>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</si>
  <si>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</si>
  <si>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</si>
  <si>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</si>
  <si>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</si>
  <si>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</si>
  <si>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</si>
  <si>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</si>
  <si>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</si>
  <si>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</si>
  <si>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</si>
  <si>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</si>
  <si>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</si>
  <si>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</si>
  <si>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</si>
  <si>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</si>
  <si>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</si>
  <si>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</si>
  <si>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</si>
  <si>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</si>
  <si>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</si>
  <si>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</si>
  <si>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</si>
  <si>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</si>
  <si>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</si>
  <si>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</si>
  <si>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</si>
  <si>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</si>
  <si>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</si>
  <si>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</si>
  <si>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</si>
  <si>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</si>
  <si>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</si>
  <si>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</si>
  <si>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</si>
  <si>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</si>
  <si>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</si>
  <si>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</si>
  <si>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</si>
  <si>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</si>
  <si>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</si>
  <si>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</si>
  <si>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</si>
  <si>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</si>
  <si>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</si>
  <si>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</si>
  <si>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</si>
  <si>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</si>
  <si>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</si>
  <si>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</si>
  <si>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</si>
  <si>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</si>
  <si>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</si>
  <si>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</si>
  <si>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</si>
  <si>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</si>
  <si>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</si>
  <si>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</si>
  <si>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</si>
  <si>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</si>
  <si>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</si>
  <si>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</si>
  <si>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</si>
  <si>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</si>
  <si>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</si>
  <si>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</si>
  <si>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</si>
  <si>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</si>
  <si>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</si>
  <si>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</si>
  <si>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</si>
  <si>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</si>
  <si>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</si>
  <si>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</si>
  <si>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</si>
  <si>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</si>
  <si>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</si>
  <si>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</si>
  <si>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</si>
  <si>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</si>
  <si>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</si>
  <si>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</si>
  <si>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</si>
  <si>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</si>
  <si>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</si>
  <si>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</si>
  <si>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</si>
  <si>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</si>
  <si>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</si>
  <si>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</si>
  <si>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</si>
  <si>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</si>
  <si>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</si>
  <si>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</si>
  <si>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</si>
  <si>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</si>
  <si>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</si>
  <si>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</si>
  <si>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</si>
  <si>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</si>
  <si>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</si>
  <si>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</si>
  <si>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</si>
  <si>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</si>
  <si>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</si>
  <si>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</si>
  <si>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</si>
  <si>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</si>
  <si>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</si>
  <si>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</si>
  <si>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</si>
  <si>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</si>
  <si>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</si>
  <si>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</si>
  <si>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</si>
  <si>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</si>
  <si>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</si>
  <si>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</si>
  <si>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</si>
  <si>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</si>
  <si>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</si>
  <si>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</si>
  <si>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</si>
  <si>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</si>
  <si>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</si>
  <si>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</si>
  <si>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</si>
  <si>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</si>
  <si>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</si>
  <si>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</si>
  <si>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</si>
  <si>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</si>
  <si>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</si>
  <si>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</si>
  <si>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</si>
  <si>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</si>
  <si>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</si>
  <si>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</si>
  <si>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</si>
  <si>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</si>
  <si>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</si>
  <si>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</si>
  <si>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</si>
  <si>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</si>
  <si>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</si>
  <si>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</si>
  <si>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</si>
  <si>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</si>
  <si>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</si>
  <si>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</si>
  <si>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</si>
  <si>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</si>
  <si>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</si>
  <si>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</si>
  <si>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</si>
  <si>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</si>
  <si>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</si>
  <si>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</si>
  <si>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</si>
  <si>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</si>
  <si>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</si>
  <si>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</si>
  <si>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</si>
  <si>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</si>
  <si>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</si>
  <si>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</si>
  <si>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</si>
  <si>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</si>
  <si>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</si>
  <si>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</si>
  <si>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</si>
  <si>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</si>
  <si>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</si>
  <si>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</si>
  <si>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</si>
  <si>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</si>
  <si>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</si>
  <si>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</si>
  <si>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</si>
  <si>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</si>
  <si>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</si>
  <si>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</si>
  <si>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</si>
  <si>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</si>
  <si>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</si>
  <si>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</si>
  <si>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</si>
  <si>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</si>
  <si>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</si>
  <si>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</si>
  <si>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</si>
  <si>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</si>
  <si>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</si>
  <si>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</si>
  <si>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</si>
  <si>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</si>
  <si>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</si>
  <si>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</si>
  <si>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</si>
  <si>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</si>
  <si>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</si>
  <si>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</si>
  <si>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</si>
  <si>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</si>
  <si>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</si>
  <si>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</si>
  <si>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</si>
  <si>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</si>
  <si>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</si>
  <si>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</si>
  <si>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</si>
  <si>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</si>
  <si>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</si>
  <si>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</si>
  <si>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</si>
  <si>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</si>
  <si>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</si>
  <si>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</si>
  <si>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</si>
  <si>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</si>
  <si>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</si>
  <si>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</si>
  <si>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</si>
  <si>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</si>
  <si>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</si>
  <si>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</si>
  <si>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</si>
  <si>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</si>
  <si>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</si>
  <si>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</si>
  <si>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</si>
  <si>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</si>
  <si>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</si>
  <si>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</si>
  <si>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</si>
  <si>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</si>
  <si>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</si>
  <si>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</si>
  <si>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</si>
  <si>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</si>
  <si>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</si>
  <si>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</si>
  <si>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</si>
  <si>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</si>
  <si>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</si>
  <si>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</si>
  <si>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</si>
  <si>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</si>
  <si>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</si>
  <si>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</si>
  <si>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</si>
  <si>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</si>
  <si>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</si>
  <si>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</si>
  <si>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</si>
  <si>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</si>
  <si>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</si>
  <si>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</si>
  <si>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</si>
  <si>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</si>
  <si>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</si>
  <si>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</si>
  <si>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</si>
  <si>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</si>
  <si>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</si>
  <si>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</si>
  <si>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</si>
  <si>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</si>
  <si>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</si>
  <si>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</si>
  <si>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</si>
  <si>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</si>
  <si>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</si>
  <si>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</si>
  <si>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</si>
  <si>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</si>
  <si>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</si>
  <si>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</si>
  <si>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</si>
  <si>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</si>
  <si>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</si>
  <si>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</si>
  <si>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</si>
  <si>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</si>
  <si>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</si>
  <si>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</si>
  <si>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</si>
  <si>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</si>
  <si>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</si>
  <si>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</si>
  <si>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</si>
  <si>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</si>
  <si>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</si>
  <si>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</si>
  <si>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</si>
  <si>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</si>
  <si>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</si>
  <si>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</si>
  <si>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</si>
  <si>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</si>
  <si>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</si>
  <si>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</si>
  <si>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</si>
  <si>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</si>
  <si>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</si>
  <si>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</si>
  <si>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</si>
  <si>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</si>
  <si>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</si>
  <si>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</si>
  <si>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</si>
  <si>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</si>
  <si>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</si>
  <si>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</si>
  <si>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</si>
  <si>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</si>
  <si>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</si>
  <si>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</si>
  <si>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</si>
  <si>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</si>
  <si>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</si>
  <si>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</si>
  <si>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</si>
  <si>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</si>
  <si>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</si>
  <si>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</si>
  <si>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</si>
  <si>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</si>
  <si>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</si>
  <si>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</si>
  <si>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</si>
  <si>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</si>
  <si>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</si>
  <si>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</si>
  <si>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</si>
  <si>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</si>
  <si>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</si>
  <si>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</si>
  <si>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</si>
  <si>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</si>
  <si>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</si>
  <si>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</si>
  <si>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</si>
  <si>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</si>
  <si>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</si>
  <si>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</si>
  <si>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</si>
  <si>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</si>
  <si>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</si>
  <si>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</si>
  <si>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</si>
  <si>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</si>
  <si>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</si>
  <si>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</si>
  <si>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</si>
  <si>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</si>
  <si>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</si>
  <si>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</si>
  <si>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</si>
  <si>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</si>
  <si>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</si>
  <si>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</si>
  <si>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</si>
  <si>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</si>
  <si>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</si>
  <si>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</si>
  <si>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</si>
  <si>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</si>
  <si>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</si>
  <si>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</si>
  <si>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</si>
  <si>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</si>
  <si>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</si>
  <si>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</si>
  <si>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</si>
  <si>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</si>
  <si>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</si>
  <si>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</si>
  <si>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</si>
  <si>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</si>
  <si>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</si>
  <si>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</si>
  <si>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</si>
  <si>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</si>
  <si>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</si>
  <si>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</si>
  <si>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</si>
  <si>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</si>
  <si>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</si>
  <si>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</si>
  <si>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</si>
  <si>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</si>
  <si>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</si>
  <si>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</si>
  <si>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</si>
  <si>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</si>
  <si>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</si>
  <si>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</si>
  <si>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</si>
  <si>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</si>
  <si>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</si>
  <si>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</si>
  <si>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</si>
  <si>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</si>
  <si>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</si>
  <si>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</si>
  <si>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</si>
  <si>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</si>
  <si>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</si>
  <si>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</si>
  <si>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</si>
  <si>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</si>
  <si>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</si>
  <si>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</si>
  <si>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</si>
  <si>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</si>
  <si>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</si>
  <si>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</si>
  <si>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</si>
  <si>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</si>
  <si>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</si>
  <si>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</si>
  <si>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</si>
  <si>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</si>
  <si>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</si>
  <si>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</si>
  <si>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</si>
  <si>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</si>
  <si>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</si>
  <si>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</si>
  <si>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</si>
  <si>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</si>
  <si>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</si>
  <si>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</si>
  <si>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</si>
  <si>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</si>
  <si>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</si>
  <si>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</si>
  <si>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</si>
  <si>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</si>
  <si>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</si>
  <si>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</si>
  <si>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</si>
  <si>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</si>
  <si>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</si>
  <si>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</si>
  <si>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</si>
  <si>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</si>
  <si>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</si>
  <si>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</si>
  <si>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</si>
  <si>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</si>
  <si>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</si>
  <si>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</si>
  <si>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</si>
  <si>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</si>
  <si>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</si>
  <si>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</si>
  <si>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</si>
  <si>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</si>
  <si>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</si>
  <si>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</si>
  <si>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</si>
  <si>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</si>
  <si>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</si>
  <si>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</si>
  <si>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</si>
  <si>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</si>
  <si>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</si>
  <si>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</si>
  <si>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</si>
  <si>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</si>
  <si>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</si>
  <si>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</si>
  <si>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</si>
  <si>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</si>
  <si>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</si>
  <si>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</si>
  <si>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</si>
  <si>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</si>
  <si>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</si>
  <si>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</si>
  <si>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</si>
  <si>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</si>
  <si>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</si>
  <si>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</si>
  <si>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</si>
  <si>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</si>
  <si>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</si>
  <si>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</si>
  <si>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</si>
  <si>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</si>
  <si>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</si>
  <si>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</si>
  <si>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</si>
  <si>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</si>
  <si>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</si>
  <si>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</si>
  <si>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</si>
  <si>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</si>
  <si>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</si>
  <si>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</si>
  <si>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</si>
  <si>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</si>
  <si>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</si>
  <si>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</si>
  <si>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</si>
  <si>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</si>
  <si>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</si>
  <si>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</si>
  <si>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</si>
  <si>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</si>
  <si>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</si>
  <si>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</si>
  <si>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</si>
  <si>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</si>
  <si>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</si>
  <si>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</si>
  <si>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</si>
  <si>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</si>
  <si>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</si>
  <si>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</si>
  <si>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</si>
  <si>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</si>
  <si>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</si>
  <si>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</si>
  <si>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</si>
  <si>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</si>
  <si>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</si>
  <si>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</si>
  <si>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</si>
  <si>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</si>
  <si>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</si>
  <si>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</si>
  <si>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</si>
  <si>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</si>
  <si>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</si>
  <si>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</si>
  <si>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</si>
  <si>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</si>
  <si>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</si>
  <si>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</si>
  <si>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</si>
  <si>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</si>
  <si>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</si>
  <si>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</si>
  <si>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</si>
  <si>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</si>
  <si>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</si>
  <si>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</si>
  <si>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</si>
  <si>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</si>
  <si>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</si>
  <si>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</si>
  <si>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</si>
  <si>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</si>
  <si>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</si>
  <si>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</si>
  <si>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</si>
  <si>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</si>
  <si>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</si>
  <si>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</si>
  <si>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</si>
  <si>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</si>
  <si>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</si>
  <si>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</si>
  <si>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</si>
  <si>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</si>
  <si>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</si>
  <si>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</si>
  <si>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</si>
  <si>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</si>
  <si>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</si>
  <si>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</si>
  <si>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</si>
  <si>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</si>
  <si>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</si>
  <si>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</si>
  <si>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</si>
  <si>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</si>
  <si>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</si>
  <si>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</si>
  <si>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</si>
  <si>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</si>
  <si>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</si>
  <si>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</si>
  <si>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</si>
  <si>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</si>
  <si>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</si>
  <si>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</si>
  <si>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</si>
  <si>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</si>
  <si>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</si>
  <si>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</si>
  <si>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</si>
  <si>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</si>
  <si>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</si>
  <si>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</si>
  <si>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</si>
  <si>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</si>
  <si>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</si>
  <si>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</si>
  <si>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</si>
  <si>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</si>
  <si>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</si>
  <si>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</si>
  <si>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</si>
  <si>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</si>
  <si>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</si>
  <si>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</si>
  <si>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</si>
  <si>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</si>
  <si>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</si>
  <si>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</si>
  <si>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</si>
  <si>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</si>
  <si>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</si>
  <si>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</si>
  <si>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</si>
  <si>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</si>
  <si>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</si>
  <si>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</si>
  <si>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</si>
  <si>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</si>
  <si>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</si>
  <si>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</si>
  <si>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</si>
  <si>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</si>
  <si>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</si>
  <si>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</si>
  <si>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</si>
  <si>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</si>
  <si>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</si>
  <si>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</si>
  <si>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</si>
  <si>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</si>
  <si>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</si>
  <si>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</si>
  <si>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</si>
  <si>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</si>
  <si>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</si>
  <si>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</si>
  <si>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</si>
  <si>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</si>
  <si>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</si>
  <si>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</si>
  <si>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</si>
  <si>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</si>
  <si>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</si>
  <si>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</si>
  <si>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</si>
  <si>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</si>
  <si>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</si>
  <si>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</si>
  <si>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</si>
  <si>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</si>
  <si>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</si>
  <si>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</si>
  <si>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</si>
  <si>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</si>
  <si>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</si>
  <si>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</si>
  <si>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</si>
  <si>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</si>
  <si>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</si>
  <si>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</si>
  <si>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</si>
  <si>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</si>
  <si>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</si>
  <si>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</si>
  <si>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</si>
  <si>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</si>
  <si>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</si>
  <si>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</si>
  <si>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</si>
  <si>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</si>
  <si>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</si>
  <si>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</si>
  <si>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</si>
  <si>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</si>
  <si>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</si>
  <si>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</si>
  <si>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</si>
  <si>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</si>
  <si>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</si>
  <si>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</si>
  <si>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</si>
  <si>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</si>
  <si>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</si>
  <si>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</si>
  <si>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</si>
  <si>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</si>
  <si>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</si>
  <si>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</si>
  <si>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</si>
  <si>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</si>
  <si>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</si>
  <si>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</si>
  <si>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</si>
  <si>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</si>
  <si>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</si>
  <si>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</si>
  <si>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</si>
  <si>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</si>
  <si>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</si>
  <si>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</si>
  <si>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</si>
  <si>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</si>
  <si>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</si>
  <si>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</si>
  <si>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</si>
  <si>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</si>
  <si>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</si>
  <si>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</si>
  <si>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</si>
  <si>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</si>
  <si>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</si>
  <si>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</si>
  <si>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</si>
  <si>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</si>
  <si>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</si>
  <si>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</si>
  <si>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</si>
  <si>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</si>
  <si>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</si>
  <si>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</si>
  <si>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</si>
  <si>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</si>
  <si>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</si>
  <si>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</si>
  <si>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</si>
  <si>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</si>
  <si>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</si>
  <si>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</si>
  <si>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</si>
  <si>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</si>
  <si>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</si>
  <si>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</si>
  <si>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</si>
  <si>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</si>
  <si>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</si>
  <si>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</si>
  <si>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</si>
  <si>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</si>
  <si>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</si>
  <si>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</si>
  <si>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</si>
  <si>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</si>
  <si>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</si>
  <si>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</si>
  <si>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</si>
  <si>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</si>
  <si>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</si>
  <si>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</si>
  <si>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</si>
  <si>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</si>
  <si>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</si>
  <si>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</si>
  <si>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</si>
  <si>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</si>
  <si>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</si>
  <si>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</si>
  <si>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</si>
  <si>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</si>
  <si>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</si>
  <si>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</si>
  <si>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</si>
  <si>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</si>
  <si>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</si>
  <si>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</si>
  <si>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</si>
  <si>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</si>
  <si>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</si>
  <si>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</si>
  <si>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</si>
  <si>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</si>
  <si>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</si>
  <si>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</si>
  <si>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</si>
  <si>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</si>
  <si>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</si>
  <si>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</si>
  <si>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</si>
  <si>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</si>
  <si>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</si>
  <si>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</si>
  <si>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</si>
  <si>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</si>
  <si>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</si>
  <si>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</si>
  <si>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</si>
  <si>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</si>
  <si>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</si>
  <si>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</si>
  <si>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</si>
  <si>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</si>
  <si>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</si>
  <si>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</si>
  <si>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</si>
  <si>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</si>
  <si>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</si>
  <si>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</si>
  <si>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</si>
  <si>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</si>
  <si>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</si>
  <si>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</si>
  <si>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</si>
  <si>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</si>
  <si>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</si>
  <si>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</si>
  <si>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</si>
  <si>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</si>
  <si>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</si>
  <si>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</si>
  <si>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</si>
  <si>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</si>
  <si>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</si>
  <si>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</si>
  <si>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</si>
  <si>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</si>
  <si>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</si>
  <si>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</si>
  <si>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</si>
  <si>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</si>
  <si>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</si>
  <si>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</si>
  <si>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</si>
  <si>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</si>
  <si>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</si>
  <si>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</si>
  <si>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</si>
  <si>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</si>
  <si>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</si>
  <si>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</si>
  <si>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</si>
  <si>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</si>
  <si>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</si>
  <si>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</si>
  <si>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</si>
  <si>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</si>
  <si>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</si>
  <si>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</si>
  <si>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</si>
  <si>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</si>
  <si>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</si>
  <si>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</si>
  <si>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</si>
  <si>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</si>
  <si>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</si>
  <si>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</si>
  <si>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</si>
  <si>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</si>
  <si>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</si>
  <si>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</si>
  <si>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</si>
  <si>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</si>
  <si>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</si>
  <si>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</si>
  <si>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</si>
  <si>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</si>
  <si>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</si>
  <si>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</si>
  <si>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</si>
  <si>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</si>
  <si>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</si>
  <si>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</si>
  <si>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</si>
  <si>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</si>
  <si>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</si>
  <si>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</si>
  <si>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</si>
  <si>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</si>
  <si>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</si>
  <si>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</si>
  <si>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</si>
  <si>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</si>
  <si>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</si>
  <si>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</si>
  <si>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</si>
  <si>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</si>
  <si>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</si>
  <si>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</si>
  <si>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</si>
  <si>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</si>
  <si>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</si>
  <si>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</si>
  <si>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</si>
  <si>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</si>
  <si>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</si>
  <si>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</si>
  <si>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</si>
  <si>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</si>
  <si>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</si>
  <si>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</si>
  <si>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</si>
  <si>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</si>
  <si>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</si>
  <si>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</si>
  <si>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</si>
  <si>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</si>
  <si>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</si>
  <si>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</si>
  <si>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</si>
  <si>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</si>
  <si>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</si>
  <si>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</si>
  <si>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</si>
  <si>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</si>
  <si>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</si>
  <si>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</si>
  <si>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</si>
  <si>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</si>
  <si>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</si>
  <si>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</si>
  <si>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</si>
  <si>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</si>
  <si>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</si>
  <si>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</si>
  <si>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</si>
  <si>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</si>
  <si>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</si>
  <si>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</si>
  <si>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</si>
  <si>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</si>
  <si>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</si>
  <si>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</si>
  <si>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</si>
  <si>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</si>
  <si>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</si>
  <si>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</si>
  <si>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</si>
  <si>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</si>
  <si>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</si>
  <si>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</si>
  <si>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</si>
  <si>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</si>
  <si>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</si>
  <si>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</si>
  <si>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</si>
  <si>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</si>
  <si>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</si>
  <si>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</si>
  <si>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</si>
  <si>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</si>
  <si>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</si>
  <si>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</si>
  <si>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</si>
  <si>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</si>
  <si>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</si>
  <si>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</si>
  <si>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</si>
  <si>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</si>
  <si>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</si>
  <si>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</si>
  <si>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</si>
  <si>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</si>
  <si>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</si>
  <si>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</si>
  <si>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</si>
  <si>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</si>
  <si>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</si>
  <si>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</si>
  <si>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</si>
  <si>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</si>
  <si>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</si>
  <si>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</si>
  <si>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</si>
  <si>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</si>
  <si>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</si>
  <si>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</si>
  <si>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</si>
  <si>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</si>
  <si>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</si>
  <si>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</si>
  <si>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</si>
  <si>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</si>
  <si>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</si>
  <si>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</si>
  <si>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</si>
  <si>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</si>
  <si>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</si>
  <si>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</si>
  <si>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</si>
  <si>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</si>
  <si>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</si>
  <si>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</si>
  <si>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</si>
  <si>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</si>
  <si>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</si>
  <si>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</si>
  <si>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</si>
  <si>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</si>
  <si>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</si>
  <si>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</si>
  <si>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</si>
  <si>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</si>
  <si>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</si>
  <si>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</si>
  <si>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</si>
  <si>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</si>
  <si>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</si>
  <si>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</si>
  <si>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</si>
  <si>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</si>
  <si>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</si>
  <si>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</si>
  <si>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</si>
  <si>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</si>
  <si>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</si>
  <si>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</si>
  <si>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</si>
  <si>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</si>
  <si>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</si>
  <si>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</si>
  <si>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</si>
  <si>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</si>
  <si>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</si>
  <si>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</si>
  <si>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</si>
  <si>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</si>
  <si>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</si>
  <si>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</si>
  <si>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</si>
  <si>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</si>
  <si>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</si>
  <si>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</si>
  <si>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</si>
  <si>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</si>
  <si>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</si>
  <si>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</si>
  <si>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</si>
  <si>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</si>
  <si>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</si>
  <si>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</si>
  <si>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</si>
  <si>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</si>
  <si>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</si>
  <si>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</si>
  <si>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</si>
  <si>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</si>
  <si>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</si>
  <si>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</si>
  <si>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</si>
  <si>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</si>
  <si>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</si>
  <si>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</si>
  <si>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</si>
  <si>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</si>
  <si>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</si>
  <si>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</si>
  <si>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</si>
  <si>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</si>
  <si>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</si>
  <si>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</si>
  <si>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</si>
  <si>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</si>
  <si>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</si>
  <si>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</si>
  <si>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</si>
  <si>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</si>
  <si>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</si>
  <si>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</si>
  <si>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</si>
  <si>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</si>
  <si>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</si>
  <si>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</si>
  <si>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</si>
  <si>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</si>
  <si>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</si>
  <si>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</si>
  <si>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</si>
  <si>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</si>
  <si>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</si>
  <si>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</si>
  <si>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</si>
  <si>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</si>
  <si>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</si>
  <si>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</si>
  <si>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</si>
  <si>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</si>
  <si>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</si>
  <si>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</si>
  <si>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</si>
  <si>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</si>
  <si>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</si>
  <si>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</si>
  <si>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</si>
  <si>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</si>
  <si>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</si>
  <si>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</si>
  <si>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</si>
  <si>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</si>
  <si>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</si>
  <si>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</si>
  <si>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</si>
  <si>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</si>
  <si>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</si>
  <si>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</si>
  <si>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</si>
  <si>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</si>
  <si>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</si>
  <si>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</si>
  <si>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</si>
  <si>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</si>
  <si>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</si>
  <si>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</si>
  <si>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</si>
  <si>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</si>
  <si>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</si>
  <si>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</si>
  <si>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</si>
  <si>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</si>
  <si>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</si>
  <si>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</si>
  <si>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</si>
  <si>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</si>
  <si>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</si>
  <si>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</si>
  <si>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</si>
  <si>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</si>
  <si>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</si>
  <si>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</si>
  <si>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</si>
  <si>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</si>
  <si>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</si>
  <si>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</si>
  <si>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</si>
  <si>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</si>
  <si>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</si>
  <si>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</si>
  <si>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</si>
  <si>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</si>
  <si>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</si>
  <si>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</si>
  <si>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</si>
  <si>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</si>
  <si>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</si>
  <si>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</si>
  <si>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</si>
  <si>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</si>
  <si>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</si>
  <si>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</si>
  <si>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</si>
  <si>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</si>
  <si>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</si>
  <si>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</si>
  <si>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</si>
  <si>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</si>
  <si>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</si>
  <si>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</si>
  <si>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</si>
  <si>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</si>
  <si>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</si>
  <si>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</si>
  <si>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</si>
  <si>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</si>
  <si>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</si>
  <si>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</si>
  <si>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</si>
  <si>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</si>
  <si>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</si>
  <si>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</si>
  <si>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</si>
  <si>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</si>
  <si>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</si>
  <si>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</si>
  <si>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</si>
  <si>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</si>
  <si>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</si>
  <si>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</si>
  <si>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</si>
  <si>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</si>
  <si>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</si>
  <si>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</si>
  <si>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</si>
  <si>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</si>
  <si>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</si>
  <si>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</si>
  <si>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</si>
  <si>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</si>
  <si>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</si>
  <si>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</si>
  <si>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</si>
  <si>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</si>
  <si>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</si>
  <si>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</si>
  <si>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</si>
  <si>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</si>
  <si>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</si>
  <si>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</si>
  <si>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</si>
  <si>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</si>
  <si>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</si>
  <si>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</si>
  <si>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</si>
  <si>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</si>
  <si>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</si>
  <si>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</si>
  <si>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</si>
  <si>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</si>
  <si>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</si>
  <si>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</si>
  <si>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</si>
  <si>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</si>
  <si>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</si>
  <si>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</si>
  <si>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</si>
  <si>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</si>
  <si>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</si>
  <si>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</si>
  <si>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</si>
  <si>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</si>
  <si>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</si>
  <si>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</si>
  <si>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</si>
  <si>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</si>
  <si>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</si>
  <si>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</si>
  <si>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</si>
  <si>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</si>
  <si>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</si>
  <si>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</si>
  <si>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</si>
  <si>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</si>
  <si>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</si>
  <si>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</si>
  <si>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</si>
  <si>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</si>
  <si>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</si>
  <si>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</si>
  <si>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</si>
  <si>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</si>
  <si>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</si>
  <si>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</si>
  <si>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</si>
  <si>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</si>
  <si>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</si>
  <si>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</si>
  <si>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</si>
  <si>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</si>
  <si>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</si>
  <si>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</si>
  <si>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</si>
  <si>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</si>
  <si>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</si>
  <si>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</si>
  <si>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</si>
  <si>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</si>
  <si>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</si>
  <si>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</si>
  <si>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</si>
  <si>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</si>
  <si>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</si>
  <si>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</si>
  <si>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</si>
  <si>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</si>
  <si>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</si>
  <si>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</si>
  <si>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</si>
  <si>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</si>
  <si>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</si>
  <si>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</si>
  <si>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</si>
  <si>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</si>
  <si>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</si>
  <si>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</si>
  <si>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</si>
  <si>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</si>
  <si>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</si>
  <si>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</si>
  <si>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</si>
  <si>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</si>
  <si>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</si>
  <si>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</si>
  <si>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</si>
  <si>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</si>
  <si>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</si>
  <si>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</si>
  <si>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</si>
  <si>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</si>
  <si>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</si>
  <si>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</si>
  <si>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</si>
  <si>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</si>
  <si>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</si>
  <si>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</si>
  <si>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</si>
  <si>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</si>
  <si>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</si>
  <si>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</si>
  <si>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</si>
  <si>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</si>
  <si>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</si>
  <si>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</si>
  <si>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</si>
  <si>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</si>
  <si>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</si>
  <si>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</si>
  <si>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</si>
  <si>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</si>
  <si>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</si>
  <si>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</si>
  <si>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</si>
  <si>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</si>
  <si>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</si>
  <si>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</si>
  <si>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</si>
  <si>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</si>
  <si>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</si>
  <si>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</si>
  <si>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</si>
  <si>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</si>
  <si>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</si>
  <si>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</si>
  <si>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</si>
  <si>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</si>
  <si>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</si>
  <si>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</si>
  <si>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</si>
  <si>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</si>
  <si>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</si>
  <si>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</si>
  <si>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</si>
  <si>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</si>
  <si>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</si>
  <si>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</si>
  <si>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</si>
  <si>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</si>
  <si>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</si>
  <si>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</si>
  <si>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</si>
  <si>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</si>
  <si>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</si>
  <si>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</si>
  <si>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</si>
  <si>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</si>
  <si>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</si>
  <si>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</si>
  <si>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</si>
  <si>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</si>
  <si>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</si>
  <si>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</si>
  <si>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</si>
  <si>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</si>
  <si>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</si>
  <si>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</si>
  <si>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</si>
  <si>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</si>
  <si>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</si>
  <si>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</si>
  <si>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</si>
  <si>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</si>
  <si>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</si>
  <si>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</si>
  <si>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</si>
  <si>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</si>
  <si>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</si>
  <si>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</si>
  <si>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</si>
  <si>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</si>
  <si>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</si>
  <si>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</si>
  <si>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</si>
  <si>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</si>
  <si>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</si>
  <si>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</si>
  <si>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</si>
  <si>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</si>
  <si>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</si>
  <si>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</si>
  <si>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</si>
  <si>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</si>
  <si>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</si>
  <si>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</si>
  <si>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</si>
  <si>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</si>
  <si>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</si>
  <si>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</si>
  <si>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</si>
  <si>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</si>
  <si>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</si>
  <si>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</si>
  <si>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</si>
  <si>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</si>
  <si>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</si>
  <si>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</si>
  <si>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</si>
  <si>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</si>
  <si>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</si>
  <si>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</si>
  <si>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</si>
  <si>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</si>
  <si>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</si>
  <si>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</si>
  <si>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</si>
  <si>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</si>
  <si>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</si>
  <si>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</si>
  <si>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</si>
  <si>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</si>
  <si>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</si>
  <si>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</si>
  <si>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</si>
  <si>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</si>
  <si>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</si>
  <si>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</si>
  <si>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</si>
  <si>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</si>
  <si>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</si>
  <si>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</si>
  <si>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</si>
  <si>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</si>
  <si>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</si>
  <si>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</si>
  <si>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</si>
  <si>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</si>
  <si>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</si>
  <si>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</si>
  <si>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</si>
  <si>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</si>
  <si>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</si>
  <si>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</si>
  <si>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</si>
  <si>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</si>
  <si>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</si>
  <si>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</si>
  <si>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</si>
  <si>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</si>
  <si>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</si>
  <si>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</si>
  <si>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</si>
  <si>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</si>
  <si>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</si>
  <si>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</si>
  <si>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</si>
  <si>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</si>
  <si>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</si>
  <si>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</si>
  <si>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</si>
  <si>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</si>
  <si>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</si>
  <si>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</si>
  <si>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</si>
  <si>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</si>
  <si>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</si>
  <si>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</si>
  <si>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</si>
  <si>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</si>
  <si>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</si>
  <si>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</si>
  <si>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</si>
  <si>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</si>
  <si>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</si>
  <si>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</si>
  <si>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</si>
  <si>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</si>
  <si>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</si>
  <si>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</si>
  <si>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</si>
  <si>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</si>
  <si>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</si>
  <si>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</si>
  <si>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</si>
  <si>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</si>
  <si>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</si>
  <si>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</si>
  <si>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</si>
  <si>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</si>
  <si>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</si>
  <si>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</si>
  <si>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</si>
  <si>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</si>
  <si>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</si>
  <si>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</si>
  <si>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</si>
  <si>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</si>
  <si>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</si>
  <si>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</si>
  <si>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</si>
  <si>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</si>
  <si>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</si>
  <si>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</si>
  <si>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</si>
  <si>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</si>
  <si>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</si>
  <si>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</si>
  <si>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</si>
  <si>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</si>
  <si>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</si>
  <si>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</si>
  <si>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</si>
  <si>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</si>
  <si>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</si>
  <si>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</si>
  <si>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</si>
  <si>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</si>
  <si>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</si>
  <si>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</si>
  <si>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</si>
  <si>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</si>
  <si>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</si>
  <si>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</si>
  <si>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</si>
  <si>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</si>
  <si>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</si>
  <si>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</si>
  <si>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</si>
  <si>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</si>
  <si>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</si>
  <si>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</si>
  <si>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</si>
  <si>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</si>
  <si>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</si>
  <si>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</si>
  <si>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</si>
  <si>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</si>
  <si>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</si>
  <si>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</si>
  <si>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</si>
  <si>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</si>
  <si>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</si>
  <si>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</si>
  <si>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</si>
  <si>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</si>
  <si>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</si>
  <si>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</si>
  <si>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</si>
  <si>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</si>
  <si>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</si>
  <si>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</si>
  <si>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</si>
  <si>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</si>
  <si>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</si>
  <si>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</si>
  <si>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</si>
  <si>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</si>
  <si>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</si>
  <si>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</si>
  <si>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</si>
  <si>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</si>
  <si>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</si>
  <si>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</si>
  <si>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</si>
  <si>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</si>
  <si>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</si>
  <si>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</si>
  <si>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</si>
  <si>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</si>
  <si>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</si>
  <si>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</si>
  <si>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</si>
  <si>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</si>
  <si>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</si>
  <si>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</si>
  <si>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</si>
  <si>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</si>
  <si>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</si>
  <si>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</si>
  <si>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</si>
  <si>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</si>
  <si>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</si>
  <si>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</si>
  <si>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</si>
  <si>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</si>
  <si>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</si>
  <si>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</si>
  <si>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</si>
  <si>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</si>
  <si>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</si>
  <si>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</si>
  <si>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</si>
  <si>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</si>
  <si>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</si>
  <si>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</si>
  <si>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</si>
  <si>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</si>
  <si>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</si>
  <si>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</si>
  <si>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</si>
  <si>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</si>
  <si>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</si>
  <si>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</si>
  <si>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</si>
  <si>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</si>
  <si>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</si>
  <si>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</si>
  <si>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</si>
  <si>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</si>
  <si>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</si>
  <si>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</si>
  <si>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</si>
  <si>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</si>
  <si>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</si>
  <si>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</si>
  <si>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</si>
  <si>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</si>
  <si>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</si>
  <si>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</si>
  <si>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</si>
  <si>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</si>
  <si>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</si>
  <si>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</si>
  <si>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</si>
  <si>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</si>
  <si>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</si>
  <si>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</si>
  <si>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</si>
  <si>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</si>
  <si>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</si>
  <si>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</si>
  <si>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</si>
  <si>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</si>
  <si>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</si>
  <si>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</si>
  <si>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</si>
  <si>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</si>
  <si>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</si>
  <si>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</si>
  <si>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</si>
  <si>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</si>
  <si>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</si>
  <si>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</si>
  <si>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</si>
  <si>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</si>
  <si>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</si>
  <si>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</si>
  <si>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</si>
  <si>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</si>
  <si>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</si>
  <si>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</si>
  <si>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</si>
  <si>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</si>
  <si>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</si>
  <si>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</si>
  <si>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</si>
  <si>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</si>
  <si>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</si>
  <si>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</si>
  <si>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</si>
  <si>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</si>
  <si>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</si>
  <si>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</si>
  <si>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</si>
  <si>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</si>
  <si>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</si>
  <si>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</si>
  <si>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</si>
  <si>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</si>
  <si>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</si>
  <si>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</si>
  <si>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</si>
  <si>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</si>
  <si>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</si>
  <si>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</si>
  <si>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</si>
  <si>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</si>
  <si>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</si>
  <si>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</si>
  <si>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</si>
  <si>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</si>
  <si>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</si>
  <si>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</si>
  <si>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</si>
  <si>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</si>
  <si>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</si>
  <si>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</si>
  <si>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</si>
  <si>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</si>
  <si>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</si>
  <si>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</si>
  <si>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</si>
  <si>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</si>
  <si>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</si>
  <si>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</si>
  <si>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</si>
  <si>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</si>
  <si>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</si>
  <si>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</si>
  <si>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</si>
  <si>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</si>
  <si>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</si>
  <si>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</si>
  <si>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</si>
  <si>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</si>
  <si>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</si>
  <si>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</si>
  <si>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</si>
  <si>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</si>
  <si>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</si>
  <si>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</si>
  <si>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</si>
  <si>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</si>
  <si>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</si>
  <si>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</si>
  <si>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</si>
  <si>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</si>
  <si>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</si>
  <si>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</si>
  <si>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</si>
  <si>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</si>
  <si>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</si>
  <si>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</si>
  <si>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</si>
  <si>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</si>
  <si>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</si>
  <si>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</si>
  <si>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</si>
  <si>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</si>
  <si>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</si>
  <si>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</si>
  <si>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</si>
  <si>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</si>
  <si>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</si>
  <si>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</si>
  <si>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</si>
  <si>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</si>
  <si>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</si>
  <si>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</si>
  <si>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</si>
  <si>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</si>
  <si>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</si>
  <si>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</si>
  <si>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</si>
  <si>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</si>
  <si>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</si>
  <si>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</si>
  <si>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</si>
  <si>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</si>
  <si>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</si>
  <si>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</si>
  <si>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</si>
  <si>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</si>
  <si>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</si>
  <si>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</si>
  <si>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</si>
  <si>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</si>
  <si>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</si>
  <si>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</si>
  <si>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</si>
  <si>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</si>
  <si>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</si>
  <si>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</si>
  <si>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</si>
  <si>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</si>
  <si>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</si>
  <si>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</si>
  <si>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</si>
  <si>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</si>
  <si>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</si>
  <si>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</si>
  <si>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</si>
  <si>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</si>
  <si>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</si>
  <si>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</si>
  <si>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</si>
  <si>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</si>
  <si>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</si>
  <si>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</si>
  <si>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</si>
  <si>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</si>
  <si>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</si>
  <si>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</si>
  <si>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</si>
  <si>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</si>
  <si>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</si>
  <si>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</si>
  <si>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</si>
  <si>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</si>
  <si>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</si>
  <si>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</si>
  <si>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</si>
  <si>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</si>
  <si>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</si>
  <si>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</si>
  <si>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</si>
  <si>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</si>
  <si>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</si>
  <si>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</si>
  <si>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</si>
  <si>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</si>
  <si>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</si>
  <si>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</si>
  <si>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</si>
  <si>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</si>
  <si>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</si>
  <si>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</si>
  <si>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</si>
  <si>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</si>
  <si>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</si>
  <si>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</si>
  <si>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</si>
  <si>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</si>
  <si>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</si>
  <si>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</si>
  <si>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</si>
  <si>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</si>
  <si>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</si>
  <si>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</si>
  <si>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</si>
  <si>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</si>
  <si>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</si>
  <si>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</si>
  <si>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</si>
  <si>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</si>
  <si>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</si>
  <si>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</si>
  <si>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</si>
  <si>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</si>
  <si>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</si>
  <si>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</si>
  <si>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</si>
  <si>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</si>
  <si>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</si>
  <si>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</si>
  <si>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</si>
  <si>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</si>
  <si>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</si>
  <si>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</si>
  <si>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</si>
  <si>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</si>
  <si>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</si>
  <si>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</si>
  <si>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</si>
  <si>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</si>
  <si>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</si>
  <si>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</si>
  <si>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</si>
  <si>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</si>
  <si>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</si>
  <si>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</si>
  <si>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</si>
  <si>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</si>
  <si>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</si>
  <si>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</si>
  <si>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</si>
  <si>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</si>
  <si>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</si>
  <si>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</si>
  <si>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</si>
  <si>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</si>
  <si>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</si>
  <si>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</si>
  <si>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</si>
  <si>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</si>
  <si>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</si>
  <si>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</si>
  <si>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</si>
  <si>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</si>
  <si>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</si>
  <si>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</si>
  <si>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</si>
  <si>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</si>
  <si>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</si>
  <si>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</si>
  <si>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</si>
  <si>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</si>
  <si>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</si>
  <si>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</si>
  <si>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</si>
  <si>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</si>
  <si>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</si>
  <si>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</si>
  <si>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</si>
  <si>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</si>
  <si>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</si>
  <si>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</si>
  <si>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</si>
  <si>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</si>
  <si>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</si>
  <si>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</si>
  <si>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</si>
  <si>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</si>
  <si>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</si>
  <si>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</si>
  <si>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</si>
  <si>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</si>
  <si>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</si>
  <si>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</si>
  <si>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</si>
  <si>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</si>
  <si>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</si>
  <si>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</si>
  <si>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</si>
  <si>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</si>
  <si>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</si>
  <si>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</si>
  <si>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</si>
  <si>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</si>
  <si>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</si>
  <si>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</si>
  <si>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</si>
  <si>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</si>
  <si>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</si>
  <si>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</si>
  <si>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</si>
  <si>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</si>
  <si>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</si>
  <si>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</si>
  <si>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</si>
  <si>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</si>
  <si>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</si>
  <si>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</si>
  <si>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</si>
  <si>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</si>
  <si>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</si>
  <si>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</si>
  <si>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</si>
  <si>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</si>
  <si>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</si>
  <si>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</si>
  <si>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</si>
  <si>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</si>
  <si>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</si>
  <si>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</si>
  <si>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</si>
  <si>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</si>
  <si>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</si>
  <si>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</si>
  <si>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</si>
  <si>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</si>
  <si>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</si>
  <si>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</si>
  <si>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</si>
  <si>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</si>
  <si>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</si>
  <si>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</si>
  <si>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</si>
  <si>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</si>
  <si>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</si>
  <si>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</si>
  <si>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</si>
  <si>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</si>
  <si>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</si>
  <si>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</si>
  <si>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</si>
  <si>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</si>
  <si>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</si>
  <si>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</si>
  <si>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</si>
  <si>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</si>
  <si>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</si>
  <si>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</si>
  <si>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</si>
  <si>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</si>
  <si>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</si>
  <si>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</si>
  <si>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</si>
  <si>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</si>
  <si>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</si>
  <si>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</si>
  <si>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</si>
  <si>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</si>
  <si>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</si>
  <si>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</si>
  <si>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</si>
  <si>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</si>
  <si>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</si>
  <si>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</si>
  <si>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</si>
  <si>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</si>
  <si>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</si>
  <si>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</si>
  <si>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</si>
  <si>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</si>
  <si>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</si>
  <si>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</si>
  <si>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</si>
  <si>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</si>
  <si>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</si>
  <si>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</si>
  <si>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</si>
  <si>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</si>
  <si>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</si>
  <si>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</si>
  <si>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</si>
  <si>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</si>
  <si>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</si>
  <si>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</si>
  <si>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</si>
  <si>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</si>
  <si>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</si>
  <si>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</si>
  <si>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</si>
  <si>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</si>
  <si>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</si>
  <si>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</si>
  <si>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</si>
  <si>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</si>
  <si>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</si>
  <si>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</si>
  <si>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</si>
  <si>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</si>
  <si>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</si>
  <si>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</si>
  <si>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</si>
  <si>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</si>
  <si>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</si>
  <si>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</si>
  <si>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</si>
  <si>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</si>
  <si>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</si>
  <si>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</si>
  <si>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</si>
  <si>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</si>
  <si>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</si>
  <si>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</si>
  <si>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</si>
  <si>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</si>
  <si>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</si>
  <si>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</si>
  <si>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</si>
  <si>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</si>
  <si>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</si>
  <si>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</si>
  <si>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</si>
  <si>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</si>
  <si>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</si>
  <si>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</si>
  <si>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</si>
  <si>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</si>
  <si>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</si>
  <si>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</si>
  <si>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</si>
  <si>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</si>
  <si>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</si>
  <si>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</si>
  <si>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</si>
  <si>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</si>
  <si>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</si>
  <si>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</si>
  <si>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</si>
  <si>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</si>
  <si>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</si>
  <si>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</si>
  <si>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</si>
  <si>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</si>
  <si>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</si>
  <si>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</si>
  <si>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</si>
  <si>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</si>
  <si>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</si>
  <si>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</si>
  <si>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</si>
  <si>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</si>
  <si>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</si>
  <si>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</si>
  <si>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</si>
  <si>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</si>
  <si>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</si>
  <si>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</si>
  <si>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</si>
  <si>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</si>
  <si>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</si>
  <si>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</si>
  <si>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</si>
  <si>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</si>
  <si>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</si>
  <si>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</si>
  <si>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</si>
  <si>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</si>
  <si>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</si>
  <si>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</si>
  <si>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</si>
  <si>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</si>
  <si>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</si>
  <si>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</si>
  <si>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</si>
  <si>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</si>
  <si>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</si>
  <si>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</si>
  <si>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</si>
  <si>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</si>
  <si>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</si>
  <si>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</si>
  <si>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</si>
  <si>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</si>
  <si>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</si>
  <si>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</si>
  <si>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</si>
  <si>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</si>
  <si>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</si>
  <si>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</si>
  <si>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</si>
  <si>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</si>
  <si>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</si>
  <si>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</si>
  <si>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</si>
  <si>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</si>
  <si>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</si>
  <si>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</si>
  <si>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</si>
  <si>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</si>
  <si>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</si>
  <si>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</si>
  <si>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</si>
  <si>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</si>
  <si>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</si>
  <si>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</si>
  <si>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</si>
  <si>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</si>
  <si>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</si>
  <si>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</si>
  <si>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</si>
  <si>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</si>
  <si>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</si>
  <si>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</si>
  <si>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</si>
  <si>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</si>
  <si>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</si>
  <si>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</si>
  <si>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</si>
  <si>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</si>
  <si>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</si>
  <si>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</si>
  <si>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</si>
  <si>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</si>
  <si>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</si>
  <si>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</si>
  <si>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</si>
  <si>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</si>
  <si>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</si>
  <si>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</si>
  <si>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</si>
  <si>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</si>
  <si>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</si>
  <si>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</si>
  <si>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</si>
  <si>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</si>
  <si>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</si>
  <si>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</si>
  <si>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</si>
  <si>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</si>
  <si>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</si>
  <si>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</si>
  <si>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</si>
  <si>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</si>
  <si>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</si>
  <si>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</si>
  <si>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</si>
  <si>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</si>
  <si>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</si>
  <si>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</si>
  <si>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</si>
  <si>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</si>
  <si>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</si>
  <si>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</si>
  <si>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</si>
  <si>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</si>
  <si>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</si>
  <si>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</si>
  <si>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</si>
  <si>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</si>
  <si>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</si>
  <si>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</si>
  <si>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</si>
  <si>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</si>
  <si>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</si>
  <si>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</si>
  <si>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</si>
  <si>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</si>
  <si>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</si>
  <si>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</si>
  <si>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</si>
  <si>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</si>
  <si>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</si>
  <si>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</si>
  <si>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</si>
  <si>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</si>
  <si>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</si>
  <si>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</si>
  <si>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</si>
  <si>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</si>
  <si>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</si>
  <si>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</si>
  <si>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</si>
  <si>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</si>
  <si>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</si>
  <si>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</si>
  <si>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</si>
  <si>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</si>
  <si>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</si>
  <si>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</si>
  <si>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</si>
  <si>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</si>
  <si>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</si>
  <si>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</si>
  <si>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</si>
  <si>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</si>
  <si>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</si>
  <si>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</si>
  <si>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</si>
  <si>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</si>
  <si>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</si>
  <si>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</si>
  <si>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</si>
  <si>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</si>
  <si>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</si>
  <si>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</si>
  <si>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</si>
  <si>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</si>
  <si>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</si>
  <si>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</si>
  <si>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</si>
  <si>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</si>
  <si>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</si>
  <si>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</si>
  <si>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</si>
  <si>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</si>
  <si>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</si>
  <si>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</si>
  <si>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</si>
  <si>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</si>
  <si>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</si>
  <si>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</si>
  <si>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</si>
  <si>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</si>
  <si>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</si>
  <si>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</si>
  <si>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</si>
  <si>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</si>
  <si>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</si>
  <si>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</si>
  <si>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</si>
  <si>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</si>
  <si>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</si>
  <si>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</si>
  <si>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</si>
  <si>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</si>
  <si>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</si>
  <si>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</si>
  <si>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</si>
  <si>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</si>
  <si>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</si>
  <si>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</si>
  <si>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</si>
  <si>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</si>
  <si>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</si>
  <si>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</si>
  <si>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</si>
  <si>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</si>
  <si>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</si>
  <si>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</si>
  <si>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</si>
  <si>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</si>
  <si>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</si>
  <si>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</si>
  <si>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</si>
  <si>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</si>
  <si>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</si>
  <si>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</si>
  <si>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</si>
  <si>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</si>
  <si>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</si>
  <si>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</si>
  <si>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</si>
  <si>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</si>
  <si>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</si>
  <si>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</si>
  <si>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</si>
  <si>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</si>
  <si>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</si>
  <si>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</si>
  <si>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</si>
  <si>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</si>
  <si>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</si>
  <si>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</si>
  <si>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</si>
  <si>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</si>
  <si>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</si>
  <si>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</si>
  <si>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</si>
  <si>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</si>
  <si>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</si>
  <si>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</si>
  <si>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</si>
  <si>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</si>
  <si>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</si>
  <si>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</si>
  <si>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</si>
  <si>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</si>
  <si>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</si>
  <si>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</si>
  <si>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</si>
  <si>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</si>
  <si>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</si>
  <si>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</si>
  <si>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</si>
  <si>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</si>
  <si>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</si>
  <si>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</si>
  <si>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</si>
  <si>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</si>
  <si>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</si>
  <si>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</si>
  <si>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</si>
  <si>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</si>
  <si>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</si>
  <si>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</si>
  <si>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</si>
  <si>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</si>
  <si>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</si>
  <si>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</si>
  <si>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</si>
  <si>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</si>
  <si>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</si>
  <si>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</si>
  <si>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</si>
  <si>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</si>
  <si>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</si>
  <si>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</si>
  <si>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</si>
  <si>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</si>
  <si>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</si>
  <si>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</si>
  <si>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</si>
  <si>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</si>
  <si>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</si>
  <si>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</si>
  <si>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</si>
  <si>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</si>
  <si>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</si>
  <si>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</si>
  <si>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</si>
  <si>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</si>
  <si>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</si>
  <si>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</si>
  <si>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</si>
  <si>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</si>
  <si>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</si>
  <si>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</si>
  <si>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</si>
  <si>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</si>
  <si>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</si>
  <si>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</si>
  <si>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</si>
  <si>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</si>
  <si>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</si>
  <si>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</si>
  <si>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</si>
  <si>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</si>
  <si>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</si>
  <si>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</si>
  <si>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</si>
  <si>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</si>
  <si>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</si>
  <si>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</si>
  <si>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</si>
  <si>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</si>
  <si>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</si>
  <si>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</si>
  <si>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</si>
  <si>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</si>
  <si>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</si>
  <si>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</si>
  <si>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</si>
  <si>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</si>
  <si>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</si>
  <si>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</si>
  <si>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</si>
  <si>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</si>
  <si>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</si>
  <si>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</si>
  <si>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</si>
  <si>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</si>
  <si>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</si>
  <si>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</si>
  <si>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</si>
  <si>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</si>
  <si>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</si>
  <si>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</si>
  <si>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</si>
  <si>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</si>
  <si>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</si>
  <si>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</si>
  <si>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</si>
  <si>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</si>
  <si>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</si>
  <si>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</si>
  <si>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</si>
  <si>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</si>
  <si>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</si>
  <si>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</si>
  <si>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</si>
  <si>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</si>
  <si>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</si>
  <si>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</si>
  <si>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</si>
  <si>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</si>
  <si>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</si>
  <si>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</si>
  <si>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</si>
  <si>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</si>
  <si>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</si>
  <si>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</si>
  <si>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</si>
  <si>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</si>
  <si>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</si>
  <si>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</si>
  <si>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</si>
  <si>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</si>
  <si>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</si>
  <si>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</si>
  <si>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</si>
  <si>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</si>
  <si>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</si>
  <si>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</si>
  <si>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</si>
  <si>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</si>
  <si>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</si>
  <si>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</si>
  <si>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</si>
  <si>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</si>
  <si>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</si>
  <si>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</si>
  <si>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</si>
  <si>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</si>
  <si>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</si>
  <si>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</si>
  <si>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</si>
  <si>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</si>
  <si>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</si>
  <si>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</si>
  <si>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</si>
  <si>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</si>
  <si>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</si>
  <si>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</si>
  <si>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</si>
  <si>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</si>
  <si>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</si>
  <si>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</si>
  <si>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</si>
  <si>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</si>
  <si>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</si>
  <si>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</si>
  <si>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</si>
  <si>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</si>
  <si>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</si>
  <si>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</si>
  <si>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</si>
  <si>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</si>
  <si>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</si>
  <si>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</si>
  <si>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</si>
  <si>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</si>
  <si>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</si>
  <si>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</si>
  <si>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</si>
  <si>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</si>
  <si>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</si>
  <si>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</si>
  <si>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</si>
  <si>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</si>
  <si>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</si>
  <si>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</si>
  <si>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</si>
  <si>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</si>
  <si>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</si>
  <si>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</si>
  <si>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</si>
  <si>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</si>
  <si>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</si>
  <si>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</si>
  <si>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</si>
  <si>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</si>
  <si>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</si>
  <si>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</si>
  <si>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</si>
  <si>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</si>
  <si>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</si>
  <si>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</si>
  <si>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</si>
  <si>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</si>
  <si>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</si>
  <si>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</si>
  <si>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</si>
  <si>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</si>
  <si>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</si>
  <si>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</si>
  <si>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</si>
  <si>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</si>
  <si>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</si>
  <si>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</si>
  <si>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</si>
  <si>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</si>
  <si>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</si>
  <si>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</si>
  <si>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</si>
  <si>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</si>
  <si>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</si>
  <si>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</si>
  <si>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</si>
  <si>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</si>
  <si>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</si>
  <si>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</si>
  <si>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</si>
  <si>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</si>
  <si>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</si>
  <si>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</si>
  <si>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</si>
  <si>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</si>
  <si>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</si>
  <si>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</si>
  <si>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</si>
  <si>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</si>
  <si>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</si>
  <si>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</si>
  <si>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</si>
  <si>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</si>
  <si>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</si>
  <si>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</si>
  <si>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</si>
  <si>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</si>
  <si>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</si>
  <si>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</si>
  <si>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</si>
  <si>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</si>
  <si>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</si>
  <si>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</si>
  <si>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</si>
  <si>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</si>
  <si>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</si>
  <si>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</si>
  <si>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</si>
  <si>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</si>
  <si>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</si>
  <si>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</si>
  <si>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</si>
  <si>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</si>
  <si>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</si>
  <si>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</si>
  <si>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</si>
  <si>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</si>
  <si>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</si>
  <si>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</si>
  <si>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</si>
  <si>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</si>
  <si>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</si>
  <si>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</si>
  <si>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</si>
  <si>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</si>
  <si>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</si>
  <si>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</si>
  <si>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</si>
  <si>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</si>
  <si>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</si>
  <si>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</si>
  <si>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</si>
  <si>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</si>
  <si>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</si>
  <si>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</si>
  <si>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</si>
  <si>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</si>
  <si>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</si>
  <si>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</si>
  <si>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</si>
  <si>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</si>
  <si>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</si>
  <si>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</si>
  <si>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</si>
  <si>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</si>
  <si>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</si>
  <si>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</si>
  <si>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</si>
  <si>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</si>
  <si>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</si>
  <si>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</si>
  <si>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</si>
  <si>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</si>
  <si>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</si>
  <si>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</si>
  <si>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</si>
  <si>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</si>
  <si>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</si>
  <si>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</si>
  <si>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</si>
  <si>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</si>
  <si>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</si>
  <si>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</si>
  <si>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</si>
  <si>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</si>
  <si>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</si>
  <si>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</si>
  <si>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</si>
  <si>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</si>
  <si>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</si>
  <si>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</si>
  <si>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</si>
  <si>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</si>
  <si>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</si>
  <si>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</si>
  <si>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</si>
  <si>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</si>
  <si>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</si>
  <si>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</si>
  <si>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</si>
  <si>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</si>
  <si>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</si>
  <si>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</si>
  <si>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</si>
  <si>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</si>
  <si>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</si>
  <si>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</si>
  <si>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</si>
  <si>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</si>
  <si>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</si>
  <si>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</si>
  <si>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</si>
  <si>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</si>
  <si>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</si>
  <si>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</si>
  <si>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</si>
  <si>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</si>
  <si>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</si>
  <si>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</si>
  <si>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</si>
  <si>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</si>
  <si>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</si>
  <si>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</si>
  <si>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</si>
  <si>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</si>
  <si>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</si>
  <si>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</si>
  <si>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</si>
  <si>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</si>
  <si>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</si>
  <si>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</si>
  <si>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</si>
  <si>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</si>
  <si>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</si>
  <si>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</si>
  <si>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</si>
  <si>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</si>
  <si>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</si>
  <si>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</si>
  <si>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</si>
  <si>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</si>
  <si>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</si>
  <si>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</si>
  <si>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</si>
  <si>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</si>
  <si>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</si>
  <si>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</si>
  <si>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</si>
  <si>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</si>
  <si>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</si>
  <si>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</si>
  <si>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</si>
  <si>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</si>
  <si>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</si>
  <si>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</si>
  <si>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</si>
  <si>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</si>
  <si>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</si>
  <si>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</si>
  <si>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</si>
  <si>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</si>
  <si>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</si>
  <si>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</si>
  <si>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</si>
  <si>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</si>
  <si>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</si>
  <si>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</si>
  <si>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</si>
  <si>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</si>
  <si>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</si>
  <si>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</si>
  <si>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</si>
  <si>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</si>
  <si>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</si>
  <si>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</si>
  <si>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</si>
  <si>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</si>
  <si>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</si>
  <si>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</si>
  <si>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</si>
  <si>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</si>
  <si>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</si>
  <si>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</si>
  <si>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</si>
  <si>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</si>
  <si>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</si>
  <si>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</si>
  <si>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</si>
  <si>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</si>
  <si>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</si>
  <si>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</si>
  <si>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</si>
  <si>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</si>
  <si>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</si>
  <si>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</si>
  <si>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</si>
  <si>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</si>
  <si>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</si>
  <si>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</si>
  <si>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</si>
  <si>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</si>
  <si>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</si>
  <si>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</si>
  <si>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</si>
  <si>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</si>
  <si>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</si>
  <si>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</si>
  <si>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</si>
  <si>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</si>
  <si>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</si>
  <si>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</si>
  <si>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</si>
  <si>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</si>
  <si>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</si>
  <si>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</si>
  <si>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</si>
  <si>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</si>
  <si>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</si>
  <si>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</si>
  <si>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</si>
  <si>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</si>
  <si>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</si>
  <si>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</si>
  <si>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</si>
  <si>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</si>
  <si>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</si>
  <si>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</si>
  <si>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</si>
  <si>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</si>
  <si>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</si>
  <si>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</si>
  <si>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</si>
  <si>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</si>
  <si>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</si>
  <si>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</si>
  <si>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</si>
  <si>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</si>
  <si>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</si>
  <si>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</si>
  <si>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</si>
  <si>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</si>
  <si>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</si>
  <si>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</si>
  <si>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</si>
  <si>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</si>
  <si>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</si>
  <si>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</si>
  <si>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</si>
  <si>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</si>
  <si>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</si>
  <si>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</si>
  <si>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</si>
  <si>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</si>
  <si>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</si>
  <si>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</si>
  <si>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</si>
  <si>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</si>
  <si>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</si>
  <si>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</si>
  <si>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</si>
  <si>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</si>
  <si>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</si>
  <si>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</si>
  <si>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</si>
  <si>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</si>
  <si>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</si>
  <si>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</si>
  <si>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</si>
  <si>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</si>
  <si>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</si>
  <si>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</si>
  <si>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</si>
  <si>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</si>
  <si>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</si>
  <si>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</si>
  <si>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</si>
  <si>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</si>
  <si>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</si>
  <si>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</si>
  <si>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</si>
  <si>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</si>
  <si>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</si>
  <si>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</si>
  <si>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</si>
  <si>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</si>
  <si>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</si>
  <si>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</si>
  <si>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</si>
  <si>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</si>
  <si>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</si>
  <si>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</si>
  <si>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</si>
  <si>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</si>
  <si>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</si>
  <si>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</si>
  <si>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</si>
  <si>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</si>
  <si>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</si>
  <si>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</si>
  <si>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</si>
  <si>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</si>
  <si>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</si>
  <si>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</si>
  <si>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</si>
  <si>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</si>
  <si>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</si>
  <si>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</si>
  <si>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</si>
  <si>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</si>
  <si>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</si>
  <si>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</si>
  <si>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</si>
  <si>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</si>
  <si>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</si>
  <si>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</si>
  <si>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</si>
  <si>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</si>
  <si>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</si>
  <si>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</si>
  <si>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</si>
  <si>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</si>
  <si>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</si>
  <si>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</si>
  <si>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</si>
  <si>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</si>
  <si>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</si>
  <si>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</si>
  <si>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</si>
  <si>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</si>
  <si>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</si>
  <si>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</si>
  <si>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</si>
  <si>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</si>
  <si>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</si>
  <si>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</si>
  <si>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</si>
  <si>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</si>
  <si>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</si>
  <si>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</si>
  <si>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</si>
  <si>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</si>
  <si>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</si>
  <si>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</si>
  <si>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</si>
  <si>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</si>
  <si>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</si>
  <si>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</si>
  <si>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</si>
  <si>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</si>
  <si>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</si>
  <si>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</si>
  <si>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</si>
  <si>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</si>
  <si>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</si>
  <si>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</si>
  <si>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</si>
  <si>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</si>
  <si>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</si>
  <si>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</si>
  <si>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</si>
  <si>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</si>
  <si>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</si>
  <si>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</si>
  <si>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</si>
  <si>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</si>
  <si>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</si>
  <si>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</si>
  <si>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</si>
  <si>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</si>
  <si>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</si>
  <si>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</si>
  <si>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</si>
  <si>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</si>
  <si>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</si>
  <si>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</si>
  <si>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</si>
  <si>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</si>
  <si>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</si>
  <si>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</si>
  <si>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</si>
  <si>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</si>
  <si>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</si>
  <si>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</si>
  <si>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</si>
  <si>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</si>
  <si>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</si>
  <si>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</si>
  <si>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</si>
  <si>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</si>
  <si>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</si>
  <si>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</si>
  <si>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</si>
  <si>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</si>
  <si>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</si>
  <si>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</si>
  <si>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</si>
  <si>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</si>
  <si>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</si>
  <si>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</si>
  <si>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</si>
  <si>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</si>
  <si>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</si>
  <si>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</si>
  <si>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</si>
  <si>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</si>
  <si>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</si>
  <si>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</si>
  <si>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</si>
  <si>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</si>
  <si>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</si>
  <si>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</si>
  <si>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</si>
  <si>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</si>
  <si>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</si>
  <si>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</si>
  <si>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</si>
  <si>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</si>
  <si>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</si>
  <si>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</si>
  <si>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</si>
  <si>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</si>
  <si>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</si>
  <si>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</si>
  <si>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</si>
  <si>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</si>
  <si>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</si>
  <si>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</si>
  <si>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</si>
  <si>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</si>
  <si>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</si>
  <si>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</si>
  <si>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</si>
  <si>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</si>
  <si>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</si>
  <si>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</si>
  <si>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</si>
  <si>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</si>
  <si>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</si>
  <si>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</si>
  <si>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</si>
  <si>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</si>
  <si>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</si>
  <si>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</si>
  <si>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</si>
  <si>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</si>
  <si>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</si>
  <si>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</si>
  <si>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</si>
  <si>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</si>
  <si>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</si>
  <si>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</si>
  <si>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</si>
  <si>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</si>
  <si>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</si>
  <si>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</si>
  <si>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</si>
  <si>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</si>
  <si>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</si>
  <si>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</si>
  <si>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</si>
  <si>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</si>
  <si>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</si>
  <si>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</si>
  <si>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</si>
  <si>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</si>
  <si>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</si>
  <si>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</si>
  <si>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</si>
  <si>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</si>
  <si>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</si>
  <si>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</si>
  <si>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</si>
  <si>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</si>
  <si>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</si>
  <si>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</si>
  <si>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</si>
  <si>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</si>
  <si>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</si>
  <si>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</si>
  <si>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</si>
  <si>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</si>
  <si>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</si>
  <si>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</si>
  <si>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</si>
  <si>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</si>
  <si>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</si>
  <si>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</si>
  <si>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</si>
  <si>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</si>
  <si>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</si>
  <si>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</si>
  <si>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</si>
  <si>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</si>
  <si>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</si>
  <si>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</si>
  <si>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</si>
  <si>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</si>
  <si>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</si>
  <si>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</si>
  <si>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</si>
  <si>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</si>
  <si>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</si>
  <si>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</si>
  <si>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</si>
  <si>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</si>
  <si>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</si>
  <si>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</si>
  <si>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</si>
  <si>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</si>
  <si>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</si>
  <si>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</si>
  <si>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</si>
  <si>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</si>
  <si>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</si>
  <si>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</si>
  <si>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</si>
  <si>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</si>
  <si>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</si>
  <si>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</si>
  <si>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</si>
  <si>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</si>
  <si>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</si>
  <si>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</si>
  <si>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</si>
  <si>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</si>
  <si>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</si>
  <si>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</si>
  <si>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</si>
  <si>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</si>
  <si>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</si>
  <si>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</si>
  <si>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</si>
  <si>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</si>
  <si>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</si>
  <si>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</si>
  <si>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</si>
  <si>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</si>
  <si>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</si>
  <si>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</si>
  <si>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</si>
  <si>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</si>
  <si>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</si>
  <si>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</si>
  <si>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</si>
  <si>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</si>
  <si>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</si>
  <si>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</si>
  <si>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</si>
  <si>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</si>
  <si>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</si>
  <si>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</si>
  <si>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</si>
  <si>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</si>
  <si>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</si>
  <si>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</si>
  <si>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</si>
  <si>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</si>
  <si>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</si>
  <si>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</si>
  <si>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</si>
  <si>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</si>
  <si>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</si>
  <si>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</si>
  <si>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</si>
  <si>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</si>
  <si>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</si>
  <si>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</si>
  <si>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</si>
  <si>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</si>
  <si>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</si>
  <si>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</si>
  <si>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</si>
  <si>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</si>
  <si>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</si>
  <si>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</si>
  <si>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</si>
  <si>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</si>
  <si>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</si>
  <si>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</si>
  <si>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</si>
  <si>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</si>
  <si>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</si>
  <si>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</si>
  <si>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</si>
  <si>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</si>
  <si>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</si>
  <si>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</si>
  <si>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</si>
  <si>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</si>
  <si>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</si>
  <si>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</si>
  <si>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</si>
  <si>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</si>
  <si>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</si>
  <si>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</si>
  <si>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</si>
  <si>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</si>
  <si>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</si>
  <si>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</si>
  <si>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</si>
  <si>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</si>
  <si>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</si>
  <si>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</si>
  <si>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</si>
  <si>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</si>
  <si>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</si>
  <si>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</si>
  <si>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</si>
  <si>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</si>
  <si>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</si>
  <si>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</si>
  <si>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</si>
  <si>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</si>
  <si>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</si>
  <si>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</si>
  <si>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</si>
  <si>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</si>
  <si>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</si>
  <si>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</si>
  <si>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</si>
  <si>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</si>
  <si>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</si>
  <si>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</si>
  <si>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</si>
  <si>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</si>
  <si>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</si>
  <si>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</si>
  <si>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</si>
  <si>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</si>
  <si>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</si>
  <si>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</si>
  <si>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</si>
  <si>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</si>
  <si>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</si>
  <si>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</si>
  <si>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</si>
  <si>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</si>
  <si>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</si>
  <si>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</si>
  <si>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</si>
  <si>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</si>
  <si>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</si>
  <si>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</si>
  <si>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</si>
  <si>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</si>
  <si>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</si>
  <si>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</si>
  <si>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</si>
  <si>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</si>
  <si>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</si>
  <si>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</si>
  <si>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</si>
  <si>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</si>
  <si>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</si>
  <si>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</si>
  <si>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</si>
  <si>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</si>
  <si>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</si>
  <si>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</si>
  <si>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</si>
  <si>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</si>
  <si>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</si>
  <si>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</si>
  <si>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</si>
  <si>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</si>
  <si>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</si>
  <si>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</si>
  <si>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</si>
  <si>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</si>
  <si>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</si>
  <si>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</si>
  <si>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</si>
  <si>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</si>
  <si>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</si>
  <si>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</si>
  <si>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</si>
  <si>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</si>
  <si>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</si>
  <si>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</si>
  <si>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</si>
  <si>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</si>
  <si>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</si>
  <si>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</si>
  <si>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</si>
  <si>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</si>
  <si>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</si>
  <si>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</si>
  <si>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</si>
  <si>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</si>
  <si>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</si>
  <si>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</si>
  <si>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</si>
  <si>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</si>
  <si>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</si>
  <si>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</si>
  <si>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</si>
  <si>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</si>
  <si>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</si>
  <si>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</si>
  <si>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</si>
  <si>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</si>
  <si>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</si>
  <si>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</si>
  <si>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</si>
  <si>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</si>
  <si>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</si>
  <si>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</si>
  <si>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</si>
  <si>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</si>
  <si>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</si>
  <si>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</si>
  <si>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</si>
  <si>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</si>
  <si>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</si>
  <si>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</si>
  <si>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</si>
  <si>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</si>
  <si>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</si>
  <si>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</si>
  <si>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</si>
  <si>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</si>
  <si>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</si>
  <si>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</si>
  <si>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</si>
  <si>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</si>
  <si>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</si>
  <si>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</si>
  <si>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</si>
  <si>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</si>
  <si>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</si>
  <si>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</si>
  <si>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</si>
  <si>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</si>
  <si>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</si>
  <si>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</si>
  <si>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</si>
  <si>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</si>
  <si>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</si>
  <si>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</si>
  <si>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</si>
  <si>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</si>
  <si>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</si>
  <si>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</si>
  <si>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</si>
  <si>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</si>
  <si>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</si>
  <si>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</si>
  <si>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</si>
  <si>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</si>
  <si>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</si>
  <si>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</si>
  <si>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</si>
  <si>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</si>
  <si>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</si>
  <si>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</si>
  <si>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</si>
  <si>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</si>
  <si>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</si>
  <si>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</si>
  <si>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</si>
  <si>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</si>
  <si>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</si>
  <si>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</si>
  <si>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</si>
  <si>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</si>
  <si>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</si>
  <si>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</si>
  <si>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</si>
  <si>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</si>
  <si>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</si>
  <si>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</si>
  <si>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</si>
  <si>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</si>
  <si>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</si>
  <si>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</si>
  <si>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</si>
  <si>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</si>
  <si>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</si>
  <si>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</si>
  <si>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</si>
  <si>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</si>
  <si>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</si>
  <si>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</si>
  <si>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</si>
  <si>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</si>
  <si>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</si>
  <si>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</si>
  <si>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</si>
  <si>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</si>
  <si>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</si>
  <si>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</si>
  <si>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</si>
  <si>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</si>
  <si>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</si>
  <si>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</si>
  <si>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</si>
  <si>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</si>
  <si>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</si>
  <si>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</si>
  <si>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</si>
  <si>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</si>
  <si>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</si>
  <si>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</si>
  <si>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</si>
  <si>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</si>
  <si>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</si>
  <si>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</si>
  <si>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</si>
  <si>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</si>
  <si>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</si>
  <si>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</si>
  <si>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</si>
  <si>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</si>
  <si>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</si>
  <si>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</si>
  <si>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</si>
  <si>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</si>
  <si>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</si>
  <si>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</si>
  <si>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</si>
  <si>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</si>
  <si>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</si>
  <si>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</si>
  <si>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</si>
  <si>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</si>
  <si>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</si>
  <si>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</si>
  <si>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</si>
  <si>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</si>
  <si>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</si>
  <si>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</si>
  <si>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</si>
  <si>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</si>
  <si>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</si>
  <si>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</si>
  <si>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</si>
  <si>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</si>
  <si>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</si>
  <si>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</si>
  <si>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</si>
  <si>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</si>
  <si>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</si>
  <si>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</si>
  <si>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</si>
  <si>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</si>
  <si>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</si>
  <si>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</si>
  <si>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</si>
  <si>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</si>
  <si>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</si>
  <si>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</si>
  <si>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</si>
  <si>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</si>
  <si>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</si>
  <si>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</si>
  <si>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</si>
  <si>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</si>
  <si>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</si>
  <si>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</si>
  <si>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</si>
  <si>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</si>
  <si>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</si>
  <si>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</si>
  <si>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</si>
  <si>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</si>
  <si>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</si>
  <si>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</si>
  <si>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</si>
  <si>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</si>
  <si>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</si>
  <si>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</si>
  <si>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</si>
  <si>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</si>
  <si>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</si>
  <si>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</si>
  <si>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</si>
  <si>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</si>
  <si>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</si>
  <si>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</si>
  <si>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</si>
  <si>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</si>
  <si>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</si>
  <si>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</si>
  <si>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</si>
  <si>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</si>
  <si>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</si>
  <si>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</si>
  <si>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</si>
  <si>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</si>
  <si>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</si>
  <si>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</si>
  <si>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</si>
  <si>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</si>
  <si>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</si>
  <si>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</si>
  <si>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</si>
  <si>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</si>
  <si>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</si>
  <si>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</si>
  <si>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</si>
  <si>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</si>
  <si>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</si>
  <si>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</si>
  <si>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</si>
  <si>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</si>
  <si>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</si>
  <si>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</si>
  <si>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</si>
  <si>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</si>
  <si>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</si>
  <si>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</si>
  <si>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</si>
  <si>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</si>
  <si>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</si>
  <si>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</si>
  <si>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</si>
  <si>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</si>
  <si>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</si>
  <si>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</si>
  <si>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</si>
  <si>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</si>
  <si>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</si>
  <si>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</si>
  <si>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</si>
  <si>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</si>
  <si>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</si>
  <si>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</si>
  <si>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</si>
  <si>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</si>
  <si>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</si>
  <si>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</si>
  <si>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</si>
  <si>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</si>
  <si>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</si>
  <si>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</si>
  <si>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</si>
  <si>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</si>
  <si>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</si>
  <si>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</si>
  <si>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</si>
  <si>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</si>
  <si>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</si>
  <si>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</si>
  <si>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</si>
  <si>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</si>
  <si>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</si>
  <si>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</si>
  <si>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</si>
  <si>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</si>
  <si>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</si>
  <si>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</si>
  <si>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</si>
  <si>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</si>
  <si>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</si>
  <si>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</si>
  <si>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</si>
  <si>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</si>
  <si>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</si>
  <si>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</si>
  <si>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</si>
  <si>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</si>
  <si>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</si>
  <si>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</si>
  <si>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</si>
  <si>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</si>
  <si>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</si>
  <si>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</si>
  <si>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</si>
  <si>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</si>
  <si>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</si>
  <si>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</si>
  <si>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</si>
  <si>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</si>
  <si>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</si>
  <si>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</si>
  <si>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</si>
  <si>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</si>
  <si>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</si>
  <si>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</si>
  <si>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</si>
  <si>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</si>
  <si>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</si>
  <si>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</si>
  <si>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</si>
  <si>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</si>
  <si>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</si>
  <si>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</si>
  <si>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</si>
  <si>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</si>
  <si>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</si>
  <si>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</si>
  <si>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</si>
  <si>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</si>
  <si>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</si>
  <si>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</si>
  <si>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</si>
  <si>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</si>
  <si>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</si>
  <si>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</si>
  <si>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</si>
  <si>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</si>
  <si>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</si>
  <si>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</si>
  <si>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</si>
  <si>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</si>
  <si>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</si>
  <si>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</si>
  <si>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</si>
  <si>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</si>
  <si>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</si>
  <si>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</si>
  <si>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</si>
  <si>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</si>
  <si>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</si>
  <si>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</si>
  <si>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</si>
  <si>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</si>
  <si>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</si>
  <si>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</si>
  <si>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</si>
  <si>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</si>
  <si>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</si>
  <si>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</si>
  <si>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</si>
  <si>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</si>
  <si>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</si>
  <si>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</si>
  <si>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</si>
  <si>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</si>
  <si>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</si>
  <si>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</si>
  <si>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</si>
  <si>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</si>
  <si>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</si>
  <si>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</si>
  <si>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</si>
  <si>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</si>
  <si>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</si>
  <si>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</si>
  <si>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</si>
  <si>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</si>
  <si>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</si>
  <si>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</si>
  <si>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</si>
  <si>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</si>
  <si>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</si>
  <si>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</si>
  <si>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</si>
  <si>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</si>
  <si>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</si>
  <si>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</si>
  <si>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</si>
  <si>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</si>
  <si>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</si>
  <si>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</si>
  <si>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</si>
  <si>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</si>
  <si>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</si>
  <si>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</si>
  <si>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</si>
  <si>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</si>
  <si>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</si>
  <si>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</si>
  <si>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</si>
  <si>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</si>
  <si>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</si>
  <si>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</si>
  <si>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</si>
  <si>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</si>
  <si>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</si>
  <si>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</si>
  <si>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</si>
  <si>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</si>
  <si>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</si>
  <si>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</si>
  <si>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</si>
  <si>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</si>
  <si>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</si>
  <si>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</si>
  <si>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</si>
  <si>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</si>
  <si>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</si>
  <si>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</si>
  <si>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</si>
  <si>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</si>
  <si>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</si>
  <si>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</si>
  <si>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</si>
  <si>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</si>
  <si>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</si>
  <si>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</si>
  <si>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</si>
  <si>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</si>
  <si>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</si>
  <si>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</si>
  <si>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</si>
  <si>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</si>
  <si>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</si>
  <si>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</si>
  <si>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</si>
  <si>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</si>
  <si>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</si>
  <si>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</si>
  <si>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</si>
  <si>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</si>
  <si>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</si>
  <si>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</si>
  <si>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</si>
  <si>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</si>
  <si>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</si>
  <si>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</si>
  <si>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</si>
  <si>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</si>
  <si>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</si>
  <si>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</si>
  <si>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</si>
  <si>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</si>
  <si>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</si>
  <si>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</si>
  <si>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</si>
  <si>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</si>
  <si>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</si>
  <si>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</si>
  <si>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</si>
  <si>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</si>
  <si>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</si>
  <si>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</si>
  <si>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</si>
  <si>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</si>
  <si>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</si>
  <si>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</si>
  <si>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</si>
  <si>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</si>
  <si>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</si>
  <si>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</si>
  <si>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</si>
  <si>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</si>
  <si>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</si>
  <si>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</si>
  <si>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</si>
  <si>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</si>
  <si>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</si>
  <si>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</si>
  <si>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</si>
  <si>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</si>
  <si>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</si>
  <si>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</si>
  <si>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</si>
  <si>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</si>
  <si>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</si>
  <si>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</si>
  <si>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</si>
  <si>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</si>
  <si>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</si>
  <si>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</si>
  <si>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</si>
  <si>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</si>
  <si>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</si>
  <si>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</si>
  <si>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</si>
  <si>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</si>
  <si>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</si>
  <si>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</si>
  <si>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</si>
  <si>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</si>
  <si>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</si>
  <si>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</si>
  <si>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</si>
  <si>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</si>
  <si>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</si>
  <si>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</si>
  <si>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</si>
  <si>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</si>
  <si>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</si>
  <si>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</si>
  <si>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</si>
  <si>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</si>
  <si>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</si>
  <si>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</si>
  <si>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</si>
  <si>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</si>
  <si>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</si>
  <si>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</si>
  <si>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</si>
  <si>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</si>
  <si>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</si>
  <si>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</si>
  <si>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</si>
  <si>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</si>
  <si>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</si>
  <si>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</si>
  <si>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</si>
  <si>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</si>
  <si>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</si>
  <si>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</si>
  <si>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</si>
  <si>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</si>
  <si>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</si>
  <si>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</si>
  <si>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</si>
  <si>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</si>
  <si>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</si>
  <si>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</si>
  <si>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</si>
  <si>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</si>
  <si>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</si>
  <si>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</si>
  <si>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</si>
  <si>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</si>
  <si>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</si>
  <si>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</si>
  <si>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</si>
  <si>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</si>
  <si>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</si>
  <si>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</si>
  <si>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</si>
  <si>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</si>
  <si>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</si>
  <si>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</si>
  <si>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</si>
  <si>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</si>
  <si>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</si>
  <si>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</si>
  <si>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</si>
  <si>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</si>
  <si>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</si>
  <si>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</si>
  <si>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</si>
  <si>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</si>
  <si>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</si>
  <si>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</si>
  <si>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</si>
  <si>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</si>
  <si>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</si>
  <si>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</si>
  <si>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</si>
  <si>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</si>
  <si>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</si>
  <si>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</si>
  <si>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</si>
  <si>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</si>
  <si>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</si>
  <si>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</si>
  <si>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</si>
  <si>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</si>
  <si>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</si>
  <si>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</si>
  <si>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</si>
  <si>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</si>
  <si>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</si>
  <si>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</si>
  <si>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</si>
  <si>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</si>
  <si>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</si>
  <si>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</si>
  <si>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</si>
  <si>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</si>
  <si>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</si>
  <si>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</si>
  <si>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</si>
  <si>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</si>
  <si>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</si>
  <si>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</si>
  <si>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</si>
  <si>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</si>
  <si>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</si>
  <si>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</si>
  <si>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</si>
  <si>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</si>
  <si>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</si>
  <si>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</si>
  <si>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</si>
  <si>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</si>
  <si>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</si>
  <si>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</si>
  <si>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</si>
  <si>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</si>
  <si>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</si>
  <si>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</si>
  <si>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</si>
  <si>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</si>
  <si>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</si>
  <si>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</si>
  <si>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</si>
  <si>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</si>
  <si>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</si>
  <si>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</si>
  <si>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</si>
  <si>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</si>
  <si>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</si>
  <si>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</si>
  <si>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</si>
  <si>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</si>
  <si>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</si>
  <si>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</si>
  <si>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</si>
  <si>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</si>
  <si>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</si>
  <si>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</si>
  <si>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</si>
  <si>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</si>
  <si>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</si>
  <si>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</si>
  <si>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</si>
  <si>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</si>
  <si>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</si>
  <si>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</si>
  <si>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</si>
  <si>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</si>
  <si>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</si>
  <si>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</si>
  <si>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</si>
  <si>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</si>
  <si>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</si>
  <si>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</si>
  <si>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</si>
  <si>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</si>
  <si>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</si>
  <si>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</si>
  <si>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</si>
  <si>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</si>
  <si>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</si>
  <si>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</si>
  <si>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</si>
  <si>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</si>
  <si>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</si>
  <si>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</si>
  <si>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</si>
  <si>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</si>
  <si>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</si>
  <si>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</si>
  <si>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</si>
  <si>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</si>
  <si>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</si>
  <si>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</si>
  <si>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</si>
  <si>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</si>
  <si>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</si>
  <si>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</si>
  <si>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</si>
  <si>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</si>
  <si>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</si>
  <si>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</si>
  <si>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</si>
  <si>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</si>
  <si>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</si>
  <si>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</si>
  <si>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</si>
  <si>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</si>
  <si>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</si>
  <si>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</si>
  <si>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</si>
  <si>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</si>
  <si>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</si>
  <si>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</si>
  <si>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</si>
  <si>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</si>
  <si>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</si>
  <si>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</si>
  <si>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</si>
  <si>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</si>
  <si>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</si>
  <si>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</si>
  <si>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</si>
  <si>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</si>
  <si>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</si>
  <si>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</si>
  <si>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</si>
  <si>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</si>
  <si>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</si>
  <si>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</si>
  <si>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</si>
  <si>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</si>
  <si>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</si>
  <si>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</si>
  <si>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</si>
  <si>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</si>
  <si>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</si>
  <si>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</si>
  <si>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</si>
  <si>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</si>
  <si>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</si>
  <si>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</si>
  <si>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</si>
  <si>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</si>
  <si>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</si>
  <si>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</si>
  <si>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</si>
  <si>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</si>
  <si>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</si>
  <si>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</si>
  <si>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</si>
  <si>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</si>
  <si>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</si>
  <si>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</si>
  <si>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</si>
  <si>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</si>
  <si>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</si>
  <si>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</si>
  <si>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</si>
  <si>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</si>
  <si>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</si>
  <si>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</si>
  <si>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</si>
  <si>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</si>
  <si>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</si>
  <si>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</si>
  <si>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</si>
  <si>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</si>
  <si>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</si>
  <si>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</si>
  <si>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</si>
  <si>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</si>
  <si>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</si>
  <si>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</si>
  <si>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</si>
  <si>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</si>
  <si>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</si>
  <si>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</si>
  <si>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</si>
  <si>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</si>
  <si>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</si>
  <si>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</si>
  <si>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</si>
  <si>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</si>
  <si>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</si>
  <si>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</si>
  <si>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</si>
  <si>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</si>
  <si>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</si>
  <si>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</si>
  <si>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</si>
  <si>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</si>
  <si>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</si>
  <si>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</si>
  <si>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</si>
  <si>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</si>
  <si>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</si>
  <si>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</si>
  <si>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</si>
  <si>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</si>
  <si>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</si>
  <si>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</si>
  <si>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</si>
  <si>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</si>
  <si>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</si>
  <si>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</si>
  <si>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</si>
  <si>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</si>
  <si>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</si>
  <si>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</si>
  <si>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</si>
  <si>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</si>
  <si>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</si>
  <si>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</si>
  <si>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</si>
  <si>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</si>
  <si>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</si>
  <si>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</si>
  <si>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</si>
  <si>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</si>
  <si>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</si>
  <si>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</si>
  <si>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</si>
  <si>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</si>
  <si>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</si>
  <si>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</si>
  <si>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</si>
  <si>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</si>
  <si>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</si>
  <si>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</si>
  <si>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</si>
  <si>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</si>
  <si>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</si>
  <si>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</si>
  <si>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</si>
  <si>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</si>
  <si>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</si>
  <si>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</si>
  <si>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</si>
  <si>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</si>
  <si>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</si>
  <si>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</si>
  <si>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</si>
  <si>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</si>
  <si>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</si>
  <si>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</si>
  <si>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</si>
  <si>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</si>
  <si>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</si>
  <si>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</si>
  <si>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</si>
  <si>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</si>
  <si>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</si>
  <si>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</si>
  <si>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</si>
  <si>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</si>
  <si>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</si>
  <si>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</si>
  <si>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</si>
  <si>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</si>
  <si>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</si>
  <si>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</si>
  <si>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</si>
  <si>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</si>
  <si>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</si>
  <si>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</si>
  <si>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</si>
  <si>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</si>
  <si>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</si>
  <si>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</si>
  <si>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</si>
  <si>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</si>
  <si>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</si>
  <si>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</si>
  <si>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</si>
  <si>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</si>
  <si>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</si>
  <si>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</si>
  <si>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</si>
  <si>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</si>
  <si>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</si>
  <si>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</si>
  <si>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</si>
  <si>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</si>
  <si>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</si>
  <si>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</si>
  <si>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</si>
  <si>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</si>
  <si>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</si>
  <si>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</si>
  <si>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</si>
  <si>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</si>
  <si>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</si>
  <si>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</si>
  <si>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</si>
  <si>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</si>
  <si>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</si>
  <si>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</si>
  <si>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</si>
  <si>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</si>
  <si>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</si>
  <si>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</si>
  <si>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</si>
  <si>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</si>
  <si>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</si>
  <si>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</si>
  <si>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</si>
  <si>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</si>
  <si>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</si>
  <si>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</si>
  <si>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</si>
  <si>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</si>
  <si>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</si>
  <si>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</si>
  <si>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</si>
  <si>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</si>
  <si>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</si>
  <si>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</si>
  <si>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</si>
  <si>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</si>
  <si>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</si>
  <si>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</si>
  <si>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</si>
  <si>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</si>
  <si>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</si>
  <si>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</si>
  <si>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</si>
  <si>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</si>
  <si>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</si>
  <si>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</si>
  <si>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</si>
  <si>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</si>
  <si>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</si>
  <si>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</si>
  <si>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</si>
  <si>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</si>
  <si>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</si>
  <si>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</si>
  <si>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</si>
  <si>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</si>
  <si>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</si>
  <si>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</si>
  <si>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</si>
  <si>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</si>
  <si>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</si>
  <si>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</si>
  <si>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</si>
  <si>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</si>
  <si>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</si>
  <si>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</si>
  <si>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</si>
  <si>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</si>
  <si>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</si>
  <si>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</si>
  <si>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</si>
  <si>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</si>
  <si>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</si>
  <si>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</si>
  <si>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</si>
  <si>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</si>
  <si>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</si>
  <si>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</si>
  <si>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</si>
  <si>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</si>
  <si>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</si>
  <si>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</si>
  <si>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</si>
  <si>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</si>
  <si>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</si>
  <si>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</si>
  <si>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</si>
  <si>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</si>
  <si>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</si>
  <si>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</si>
  <si>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</si>
  <si>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</si>
  <si>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</si>
  <si>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</si>
  <si>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</si>
  <si>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</si>
  <si>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</si>
  <si>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</si>
  <si>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</si>
  <si>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</si>
  <si>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</si>
  <si>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</si>
  <si>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</si>
  <si>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</si>
  <si>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</si>
  <si>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</si>
  <si>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</si>
  <si>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</si>
  <si>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</si>
  <si>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</si>
  <si>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</si>
  <si>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</si>
  <si>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</si>
  <si>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</si>
  <si>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</si>
  <si>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</si>
  <si>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</si>
  <si>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</si>
  <si>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</si>
  <si>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</si>
  <si>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</si>
  <si>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</si>
  <si>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</si>
  <si>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</si>
  <si>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</si>
  <si>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</si>
  <si>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</si>
  <si>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</si>
  <si>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</si>
  <si>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</si>
  <si>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</si>
  <si>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</si>
  <si>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</si>
  <si>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</si>
  <si>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</si>
  <si>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</si>
  <si>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</si>
  <si>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</si>
  <si>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</si>
  <si>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</si>
  <si>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</si>
  <si>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</si>
  <si>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</si>
  <si>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</si>
  <si>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</si>
  <si>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</si>
  <si>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</si>
  <si>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</si>
  <si>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</si>
  <si>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</si>
  <si>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</si>
  <si>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</si>
  <si>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</si>
  <si>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</si>
  <si>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</si>
  <si>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</si>
  <si>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</si>
  <si>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</si>
  <si>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</si>
  <si>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</si>
  <si>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</si>
  <si>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</si>
  <si>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</si>
  <si>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</si>
  <si>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</si>
  <si>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</si>
  <si>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</si>
  <si>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</si>
  <si>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</si>
  <si>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</si>
  <si>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</si>
  <si>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</si>
  <si>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</si>
  <si>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</si>
  <si>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</si>
  <si>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</si>
  <si>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</si>
  <si>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</si>
  <si>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</si>
  <si>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</si>
  <si>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</si>
  <si>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</si>
  <si>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</si>
  <si>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</si>
  <si>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</si>
  <si>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</si>
  <si>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</si>
  <si>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</si>
  <si>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</si>
  <si>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</si>
  <si>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</si>
  <si>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</si>
  <si>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</si>
  <si>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</si>
  <si>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</si>
  <si>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</si>
  <si>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</si>
  <si>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</si>
  <si>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</si>
  <si>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</si>
  <si>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</si>
  <si>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</si>
  <si>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</si>
  <si>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</si>
  <si>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</si>
  <si>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</si>
  <si>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</si>
  <si>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</si>
  <si>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</si>
  <si>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</si>
  <si>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</si>
  <si>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</si>
  <si>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</si>
  <si>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</si>
  <si>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</si>
  <si>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</si>
  <si>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</si>
  <si>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</si>
  <si>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</si>
  <si>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</si>
  <si>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</si>
  <si>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</si>
  <si>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</si>
  <si>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</si>
  <si>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</si>
  <si>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</si>
  <si>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</si>
  <si>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</si>
  <si>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</si>
  <si>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</si>
  <si>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</si>
  <si>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</si>
  <si>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</si>
  <si>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</si>
  <si>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</si>
  <si>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</si>
  <si>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</si>
  <si>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</si>
  <si>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</si>
  <si>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</si>
  <si>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</si>
  <si>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</si>
  <si>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</si>
  <si>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</si>
  <si>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</si>
  <si>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</si>
  <si>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</si>
  <si>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</si>
  <si>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</si>
  <si>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</si>
  <si>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</si>
  <si>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</si>
  <si>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</si>
  <si>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</si>
  <si>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</si>
  <si>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</si>
  <si>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</si>
  <si>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</si>
  <si>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</si>
  <si>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</si>
  <si>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</si>
  <si>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</si>
  <si>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</si>
  <si>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</si>
  <si>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</si>
  <si>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</si>
  <si>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</si>
  <si>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</si>
  <si>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</si>
  <si>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</si>
  <si>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</si>
  <si>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</si>
  <si>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</si>
  <si>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</si>
  <si>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</si>
  <si>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</si>
  <si>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</si>
  <si>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</si>
  <si>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</si>
  <si>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</si>
  <si>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</si>
  <si>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</si>
  <si>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</si>
  <si>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</si>
  <si>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</si>
  <si>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</si>
  <si>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</si>
  <si>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</si>
  <si>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</si>
  <si>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</si>
  <si>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</si>
  <si>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</si>
  <si>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</si>
  <si>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</si>
  <si>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</si>
  <si>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</si>
  <si>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</si>
  <si>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</si>
  <si>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</si>
  <si>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</si>
  <si>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</si>
  <si>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</si>
  <si>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</si>
  <si>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</si>
  <si>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</si>
  <si>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</si>
  <si>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</si>
  <si>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</si>
  <si>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</si>
  <si>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</si>
  <si>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</si>
  <si>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</si>
  <si>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</si>
  <si>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</si>
  <si>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</si>
  <si>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</si>
  <si>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</si>
  <si>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</si>
  <si>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</si>
  <si>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</si>
  <si>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</si>
  <si>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</si>
  <si>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</si>
  <si>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</si>
  <si>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</si>
  <si>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</si>
  <si>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</si>
  <si>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</si>
  <si>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</si>
  <si>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</si>
  <si>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</si>
  <si>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</si>
  <si>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</si>
  <si>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</si>
  <si>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</si>
  <si>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</si>
  <si>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</si>
  <si>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</si>
  <si>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</si>
  <si>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</si>
  <si>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</si>
  <si>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</si>
  <si>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</si>
  <si>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</si>
  <si>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</si>
  <si>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</si>
  <si>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</si>
  <si>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</si>
  <si>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</si>
  <si>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</si>
  <si>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</si>
  <si>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</si>
  <si>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</si>
  <si>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</si>
  <si>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</si>
  <si>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</si>
  <si>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</si>
  <si>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</si>
  <si>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</si>
  <si>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</si>
  <si>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</si>
  <si>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</si>
  <si>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</si>
  <si>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</si>
  <si>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</si>
  <si>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</si>
  <si>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</si>
  <si>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</si>
  <si>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</si>
  <si>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</si>
  <si>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</si>
  <si>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</si>
  <si>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</si>
  <si>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</si>
  <si>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</si>
  <si>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</si>
  <si>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</si>
  <si>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</si>
  <si>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</si>
  <si>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</si>
  <si>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</si>
  <si>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</si>
  <si>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</si>
  <si>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</si>
  <si>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</si>
  <si>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</si>
  <si>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</si>
  <si>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</si>
  <si>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</si>
  <si>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</si>
  <si>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</si>
  <si>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</si>
  <si>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</si>
  <si>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</si>
  <si>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</si>
  <si>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</si>
  <si>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</si>
  <si>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</si>
  <si>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</si>
  <si>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</si>
  <si>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</si>
  <si>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</si>
  <si>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</si>
  <si>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</si>
  <si>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</si>
  <si>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</si>
  <si>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</si>
  <si>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</si>
  <si>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</si>
  <si>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</si>
  <si>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</si>
  <si>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</si>
  <si>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</si>
  <si>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</si>
  <si>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</si>
  <si>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</si>
  <si>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</si>
  <si>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</si>
  <si>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</si>
  <si>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</si>
  <si>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</si>
  <si>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</si>
  <si>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</si>
  <si>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</si>
  <si>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</si>
  <si>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</si>
  <si>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</si>
  <si>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</si>
  <si>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</si>
  <si>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</si>
  <si>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</si>
  <si>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</si>
  <si>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</si>
  <si>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</si>
  <si>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</si>
  <si>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</si>
  <si>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</si>
  <si>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</si>
  <si>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</si>
  <si>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</si>
  <si>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</si>
  <si>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</si>
  <si>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</si>
  <si>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</si>
  <si>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</si>
  <si>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</si>
  <si>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</si>
  <si>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</si>
  <si>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</si>
  <si>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</si>
  <si>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</si>
  <si>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</si>
  <si>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</si>
  <si>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</si>
  <si>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</si>
  <si>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</si>
  <si>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</si>
  <si>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</si>
  <si>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</si>
  <si>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</si>
  <si>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</si>
  <si>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</si>
  <si>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</si>
  <si>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</si>
  <si>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</si>
  <si>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</si>
  <si>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</si>
  <si>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</si>
  <si>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</si>
  <si>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</si>
  <si>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</si>
  <si>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</si>
  <si>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</si>
  <si>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</si>
  <si>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</si>
  <si>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</si>
  <si>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</si>
  <si>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</si>
  <si>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</si>
  <si>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</si>
  <si>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</si>
  <si>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</si>
  <si>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</si>
  <si>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</si>
  <si>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</si>
  <si>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</si>
  <si>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</si>
  <si>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</si>
  <si>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</si>
  <si>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</si>
  <si>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</si>
  <si>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</si>
  <si>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</si>
  <si>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</si>
  <si>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</si>
  <si>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</si>
  <si>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</si>
  <si>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</si>
  <si>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</si>
  <si>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</si>
  <si>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</si>
  <si>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</si>
  <si>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</si>
  <si>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</si>
  <si>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</si>
  <si>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</si>
  <si>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</si>
  <si>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</si>
  <si>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</si>
  <si>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</si>
  <si>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</si>
  <si>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</si>
  <si>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</si>
  <si>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</si>
  <si>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</si>
  <si>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</si>
  <si>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</si>
  <si>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</si>
  <si>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</si>
  <si>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</si>
  <si>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</si>
  <si>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</si>
  <si>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</si>
  <si>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</si>
  <si>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</si>
  <si>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</si>
  <si>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</si>
  <si>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</si>
  <si>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</si>
  <si>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</si>
  <si>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</si>
  <si>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</si>
  <si>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</si>
  <si>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</si>
  <si>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</si>
  <si>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</si>
  <si>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</si>
  <si>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</si>
  <si>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</si>
  <si>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</si>
  <si>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</si>
  <si>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</si>
  <si>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</si>
  <si>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</si>
  <si>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</si>
  <si>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</si>
  <si>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</si>
  <si>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</si>
  <si>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</si>
  <si>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</si>
  <si>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</si>
  <si>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</si>
  <si>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</si>
  <si>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</si>
  <si>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</si>
  <si>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</si>
  <si>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</si>
  <si>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</si>
  <si>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</si>
  <si>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</si>
  <si>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</si>
  <si>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</si>
  <si>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</si>
  <si>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</si>
  <si>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</si>
  <si>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</si>
  <si>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</si>
  <si>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</si>
  <si>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</si>
  <si>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</si>
  <si>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</si>
  <si>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</si>
  <si>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</si>
  <si>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</si>
  <si>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</si>
  <si>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</si>
  <si>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</si>
  <si>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</si>
  <si>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</si>
  <si>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</si>
  <si>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</si>
  <si>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</si>
  <si>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</si>
  <si>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</si>
  <si>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</si>
  <si>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</si>
  <si>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</si>
  <si>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</si>
  <si>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</si>
  <si>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</si>
  <si>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</si>
  <si>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</si>
  <si>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</si>
  <si>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</si>
  <si>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</si>
  <si>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</si>
  <si>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</si>
  <si>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</si>
  <si>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</si>
  <si>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</si>
  <si>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</si>
  <si>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</si>
  <si>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</si>
  <si>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</si>
  <si>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</si>
  <si>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</si>
  <si>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</si>
  <si>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</si>
  <si>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</si>
  <si>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</si>
  <si>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</si>
  <si>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</si>
  <si>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</si>
  <si>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</si>
  <si>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</si>
  <si>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</si>
  <si>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</si>
  <si>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</si>
  <si>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</si>
  <si>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</si>
  <si>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</si>
  <si>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</si>
  <si>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</si>
  <si>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</si>
  <si>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</si>
  <si>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</si>
  <si>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</si>
  <si>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</si>
  <si>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</si>
  <si>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</si>
  <si>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</si>
  <si>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</si>
  <si>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</si>
  <si>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</si>
  <si>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</si>
  <si>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</si>
  <si>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</si>
  <si>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</si>
  <si>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</si>
  <si>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</si>
  <si>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</si>
  <si>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</si>
  <si>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</si>
  <si>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</si>
  <si>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</si>
  <si>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</si>
  <si>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</si>
  <si>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</si>
  <si>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</si>
  <si>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</si>
  <si>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</si>
  <si>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</si>
  <si>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</si>
  <si>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</si>
  <si>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</si>
  <si>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</si>
  <si>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</si>
  <si>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</si>
  <si>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</si>
  <si>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</si>
  <si>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</si>
  <si>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</si>
  <si>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</si>
  <si>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</si>
  <si>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</si>
  <si>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</si>
  <si>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</si>
  <si>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</si>
  <si>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</si>
  <si>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</si>
  <si>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</si>
  <si>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</si>
  <si>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</si>
  <si>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</si>
  <si>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</si>
  <si>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</si>
  <si>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</si>
  <si>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</si>
  <si>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</si>
  <si>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</si>
  <si>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</si>
  <si>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</si>
  <si>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</si>
  <si>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</si>
  <si>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</si>
  <si>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</si>
  <si>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</si>
  <si>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</si>
  <si>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</si>
  <si>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</si>
  <si>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</si>
  <si>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</si>
  <si>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</si>
  <si>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</si>
  <si>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</si>
  <si>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</si>
  <si>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</si>
  <si>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</si>
  <si>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</si>
  <si>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</si>
  <si>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</si>
  <si>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</si>
  <si>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</si>
  <si>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</si>
  <si>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</si>
  <si>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</si>
  <si>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</si>
  <si>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</si>
  <si>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</si>
  <si>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</si>
  <si>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</si>
  <si>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</si>
  <si>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</si>
  <si>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</si>
  <si>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</si>
  <si>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</si>
  <si>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</si>
  <si>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</si>
  <si>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</si>
  <si>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</si>
  <si>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</si>
  <si>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</si>
  <si>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</si>
  <si>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</si>
  <si>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</si>
  <si>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</si>
  <si>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</si>
  <si>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</si>
  <si>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</si>
  <si>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</si>
  <si>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</si>
  <si>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</si>
  <si>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</si>
  <si>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</si>
  <si>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</si>
  <si>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</si>
  <si>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</si>
  <si>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</si>
  <si>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</si>
  <si>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</si>
  <si>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</si>
  <si>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</si>
  <si>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</si>
  <si>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</si>
  <si>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</si>
  <si>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</si>
  <si>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</si>
  <si>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</si>
  <si>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</si>
  <si>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</si>
  <si>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</si>
  <si>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</si>
  <si>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</si>
  <si>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</si>
  <si>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</si>
  <si>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</si>
  <si>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</si>
  <si>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</si>
  <si>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</si>
  <si>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</si>
  <si>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</si>
  <si>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</si>
  <si>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</si>
  <si>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</si>
  <si>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</si>
  <si>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</si>
  <si>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</si>
  <si>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</si>
  <si>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</si>
  <si>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</si>
  <si>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</si>
  <si>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</si>
  <si>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</si>
  <si>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</si>
  <si>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</si>
  <si>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</si>
  <si>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</si>
  <si>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</si>
  <si>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</si>
  <si>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</si>
  <si>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</si>
  <si>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</si>
  <si>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</si>
  <si>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</si>
  <si>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</si>
  <si>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</si>
  <si>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</si>
  <si>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</si>
  <si>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</si>
  <si>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</si>
  <si>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</si>
  <si>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</si>
  <si>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</si>
  <si>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</si>
  <si>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</si>
  <si>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</si>
  <si>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</si>
  <si>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</si>
  <si>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</si>
  <si>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</si>
  <si>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</si>
  <si>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</si>
  <si>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</si>
  <si>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</si>
  <si>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</si>
  <si>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</si>
  <si>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</si>
  <si>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</si>
  <si>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</si>
  <si>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</si>
  <si>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</si>
  <si>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</si>
  <si>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</si>
  <si>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</si>
  <si>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</si>
  <si>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</si>
  <si>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</si>
  <si>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</si>
  <si>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</si>
  <si>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</si>
  <si>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</si>
  <si>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</si>
  <si>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</si>
  <si>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</si>
  <si>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</si>
  <si>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</si>
  <si>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</si>
  <si>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</si>
  <si>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</si>
  <si>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</si>
  <si>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</si>
  <si>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</si>
  <si>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</si>
  <si>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</si>
  <si>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</si>
  <si>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</si>
  <si>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</si>
  <si>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</si>
  <si>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</si>
  <si>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</si>
  <si>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</si>
  <si>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</si>
  <si>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</si>
  <si>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</si>
  <si>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</si>
  <si>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</si>
  <si>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</si>
  <si>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</si>
  <si>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</si>
  <si>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</si>
  <si>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</si>
  <si>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</si>
  <si>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</si>
  <si>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</si>
  <si>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</si>
  <si>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</si>
  <si>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</si>
  <si>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</si>
  <si>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</si>
  <si>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</si>
  <si>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</si>
  <si>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</si>
  <si>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</si>
  <si>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</si>
  <si>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</si>
  <si>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</si>
  <si>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</si>
  <si>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</si>
  <si>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</si>
  <si>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</si>
  <si>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</si>
  <si>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</si>
  <si>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</si>
  <si>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</si>
  <si>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</si>
  <si>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</si>
  <si>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</si>
  <si>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</si>
  <si>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</si>
  <si>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</si>
  <si>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</si>
  <si>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</si>
  <si>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</si>
  <si>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</si>
  <si>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</si>
  <si>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</si>
  <si>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</si>
  <si>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</si>
  <si>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</si>
  <si>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</si>
  <si>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</si>
  <si>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</si>
  <si>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</si>
  <si>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</si>
  <si>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</si>
  <si>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</si>
  <si>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</si>
  <si>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</si>
  <si>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</si>
  <si>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</si>
  <si>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</si>
  <si>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</si>
  <si>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</si>
  <si>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</si>
  <si>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</si>
  <si>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</si>
  <si>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</si>
  <si>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</si>
  <si>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</si>
  <si>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</si>
  <si>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</si>
  <si>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</si>
  <si>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</si>
  <si>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</si>
  <si>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</si>
  <si>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</si>
  <si>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</si>
  <si>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</si>
  <si>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</si>
  <si>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</si>
  <si>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</si>
  <si>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</si>
  <si>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</si>
  <si>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</si>
  <si>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</si>
  <si>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</si>
  <si>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</si>
  <si>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</si>
  <si>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</si>
  <si>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</si>
  <si>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</si>
  <si>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</si>
  <si>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</si>
  <si>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</si>
  <si>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</si>
  <si>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</si>
  <si>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</si>
  <si>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</si>
  <si>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</si>
  <si>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</si>
  <si>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</si>
  <si>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</si>
  <si>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</si>
  <si>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</si>
  <si>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</si>
  <si>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</si>
  <si>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</si>
  <si>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</si>
  <si>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</si>
  <si>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</si>
  <si>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</si>
  <si>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</si>
  <si>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</si>
  <si>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</si>
  <si>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</si>
  <si>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</si>
  <si>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</si>
  <si>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</si>
  <si>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</si>
  <si>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</si>
  <si>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</si>
  <si>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</si>
  <si>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</si>
  <si>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</si>
  <si>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</si>
  <si>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</si>
  <si>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</si>
  <si>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</si>
  <si>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</si>
  <si>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</si>
  <si>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</si>
  <si>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</si>
  <si>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</si>
  <si>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</si>
  <si>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</si>
  <si>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</si>
  <si>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</si>
  <si>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</si>
  <si>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</si>
  <si>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</si>
  <si>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</si>
  <si>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</si>
  <si>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</si>
  <si>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</si>
  <si>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</si>
  <si>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</si>
  <si>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</si>
  <si>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</si>
  <si>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</si>
  <si>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</si>
  <si>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</si>
  <si>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</si>
  <si>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</si>
  <si>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</si>
  <si>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</si>
  <si>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</si>
  <si>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</si>
  <si>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</si>
  <si>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</si>
  <si>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</si>
  <si>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</si>
  <si>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</si>
  <si>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</si>
  <si>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</si>
  <si>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</si>
  <si>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</si>
  <si>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</si>
  <si>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</si>
  <si>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</si>
  <si>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</si>
  <si>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</si>
  <si>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</si>
  <si>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</si>
  <si>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</si>
  <si>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</si>
  <si>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</si>
  <si>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</si>
  <si>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</si>
  <si>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</si>
  <si>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</si>
  <si>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</si>
  <si>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</si>
  <si>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</si>
  <si>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</si>
  <si>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</si>
  <si>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</si>
  <si>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</si>
  <si>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</si>
  <si>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</si>
  <si>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</si>
  <si>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</si>
  <si>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</si>
  <si>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</si>
  <si>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</si>
  <si>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</si>
  <si>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</si>
  <si>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</si>
  <si>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</si>
  <si>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</si>
  <si>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</si>
  <si>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</si>
  <si>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</si>
  <si>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</si>
  <si>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</si>
  <si>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</si>
  <si>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</si>
  <si>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</si>
  <si>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</si>
  <si>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</si>
  <si>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</si>
  <si>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</si>
  <si>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</si>
  <si>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</si>
  <si>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</si>
  <si>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</si>
  <si>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</si>
  <si>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</si>
  <si>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</si>
  <si>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</si>
  <si>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</si>
  <si>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</si>
  <si>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</si>
  <si>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</si>
  <si>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</si>
  <si>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</si>
  <si>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</si>
  <si>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</si>
  <si>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</si>
  <si>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</si>
  <si>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</si>
  <si>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</si>
  <si>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</si>
  <si>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</si>
  <si>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</si>
  <si>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</si>
  <si>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</si>
  <si>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</si>
  <si>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</si>
  <si>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</si>
  <si>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</si>
  <si>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</si>
  <si>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</si>
  <si>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</si>
  <si>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</si>
  <si>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</si>
  <si>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</si>
  <si>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</si>
  <si>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</si>
  <si>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</si>
  <si>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</si>
  <si>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</si>
  <si>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</si>
  <si>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</si>
  <si>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</si>
  <si>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</si>
  <si>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</si>
  <si>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</si>
  <si>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</si>
  <si>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</si>
  <si>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</si>
  <si>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</si>
  <si>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</si>
  <si>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</si>
  <si>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</si>
  <si>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</si>
  <si>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</si>
  <si>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</si>
  <si>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</si>
  <si>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</si>
  <si>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</si>
  <si>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</si>
  <si>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</si>
  <si>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</si>
  <si>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</si>
  <si>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</si>
  <si>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</si>
  <si>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</si>
  <si>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</si>
  <si>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</si>
  <si>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</si>
  <si>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</si>
  <si>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</si>
  <si>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</si>
  <si>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</si>
  <si>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</si>
  <si>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</si>
  <si>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</si>
  <si>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</si>
  <si>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</si>
  <si>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</si>
  <si>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</si>
  <si>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</si>
  <si>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</si>
  <si>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</si>
  <si>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</si>
  <si>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</si>
  <si>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</si>
  <si>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</si>
  <si>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</si>
  <si>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</si>
  <si>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</si>
  <si>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</si>
  <si>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</si>
  <si>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</si>
  <si>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</si>
  <si>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</si>
  <si>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</si>
  <si>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</si>
  <si>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</si>
  <si>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</si>
  <si>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</si>
  <si>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</si>
  <si>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</si>
  <si>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</si>
  <si>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</si>
  <si>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</si>
  <si>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</si>
  <si>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</si>
  <si>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</si>
  <si>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</si>
  <si>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</si>
  <si>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</si>
  <si>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</si>
  <si>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</si>
  <si>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</si>
  <si>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</si>
  <si>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</si>
  <si>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</si>
  <si>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</si>
  <si>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</si>
  <si>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</si>
  <si>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</si>
  <si>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</si>
  <si>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</si>
  <si>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</si>
  <si>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</si>
  <si>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</si>
  <si>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</si>
  <si>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</si>
  <si>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</si>
  <si>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</si>
  <si>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</si>
  <si>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</si>
  <si>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</si>
  <si>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</si>
  <si>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</si>
  <si>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</si>
  <si>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</si>
  <si>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</si>
  <si>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</si>
  <si>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</si>
  <si>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</si>
  <si>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</si>
  <si>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</si>
  <si>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</si>
  <si>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</si>
  <si>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</si>
  <si>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</si>
  <si>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</si>
  <si>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</si>
  <si>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</si>
  <si>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</si>
  <si>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</si>
  <si>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</si>
  <si>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</si>
  <si>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</si>
  <si>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</si>
  <si>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</si>
  <si>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</si>
  <si>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</si>
  <si>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</si>
  <si>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</si>
  <si>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</si>
  <si>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</si>
  <si>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</si>
  <si>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</si>
  <si>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</si>
  <si>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</si>
  <si>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</si>
  <si>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</si>
  <si>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</si>
  <si>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</si>
  <si>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</si>
  <si>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</si>
  <si>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</si>
  <si>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</si>
  <si>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</si>
  <si>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</si>
  <si>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</si>
  <si>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</si>
  <si>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</si>
  <si>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</si>
  <si>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</si>
  <si>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</si>
  <si>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</si>
  <si>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</si>
  <si>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</si>
  <si>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</si>
  <si>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</si>
  <si>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</si>
  <si>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</si>
  <si>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</si>
  <si>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</si>
  <si>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</si>
  <si>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</si>
  <si>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</si>
  <si>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</si>
  <si>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</si>
  <si>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</si>
  <si>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</si>
  <si>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</si>
  <si>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</si>
  <si>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</si>
  <si>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</si>
  <si>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</si>
  <si>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</si>
  <si>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</si>
  <si>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</si>
  <si>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</si>
  <si>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</si>
  <si>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</si>
  <si>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</si>
  <si>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</si>
  <si>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</si>
  <si>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</si>
  <si>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</si>
  <si>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</si>
  <si>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</si>
  <si>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</si>
  <si>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</si>
  <si>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</si>
  <si>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</si>
  <si>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</si>
  <si>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</si>
  <si>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</si>
  <si>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</si>
  <si>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</si>
  <si>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</si>
  <si>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</si>
  <si>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</si>
  <si>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</si>
  <si>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</si>
  <si>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</si>
  <si>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</si>
  <si>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</si>
  <si>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</si>
  <si>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</si>
  <si>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</si>
  <si>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</si>
  <si>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</si>
  <si>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</si>
  <si>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</si>
  <si>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</si>
  <si>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</si>
  <si>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</si>
  <si>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</si>
  <si>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</si>
  <si>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</si>
  <si>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</si>
  <si>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</si>
  <si>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</si>
  <si>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</si>
  <si>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</si>
  <si>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</si>
  <si>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</si>
  <si>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</si>
  <si>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</si>
  <si>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</si>
  <si>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</si>
  <si>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</si>
  <si>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</si>
  <si>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</si>
  <si>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</si>
  <si>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</si>
  <si>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</si>
  <si>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</si>
  <si>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</si>
  <si>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</si>
  <si>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</si>
  <si>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</si>
  <si>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</si>
  <si>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</si>
  <si>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</si>
  <si>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</si>
  <si>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</si>
  <si>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</si>
  <si>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</si>
  <si>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</si>
  <si>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</si>
  <si>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</si>
  <si>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</si>
  <si>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</si>
  <si>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</si>
  <si>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</si>
  <si>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</si>
  <si>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</si>
  <si>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</si>
  <si>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</si>
  <si>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</si>
  <si>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</si>
  <si>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</si>
  <si>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</si>
  <si>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</si>
  <si>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</si>
  <si>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</si>
  <si>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</si>
  <si>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</si>
  <si>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</si>
  <si>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</si>
  <si>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</si>
  <si>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</si>
  <si>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</si>
  <si>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</si>
  <si>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</si>
  <si>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</si>
  <si>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</si>
  <si>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</si>
  <si>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</si>
  <si>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</si>
  <si>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</si>
  <si>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</si>
  <si>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</si>
  <si>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</si>
  <si>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</si>
  <si>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</si>
  <si>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</si>
  <si>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</si>
  <si>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</si>
  <si>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</si>
  <si>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</si>
  <si>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</si>
  <si>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</si>
  <si>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</si>
  <si>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</si>
  <si>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</si>
  <si>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</si>
  <si>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</si>
  <si>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</si>
  <si>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</si>
  <si>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</si>
  <si>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</si>
  <si>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</si>
  <si>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</si>
  <si>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</si>
  <si>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</si>
  <si>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</si>
  <si>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</si>
  <si>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</si>
  <si>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</si>
  <si>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</si>
  <si>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</si>
  <si>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</si>
  <si>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</si>
  <si>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</si>
  <si>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</si>
  <si>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</si>
  <si>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</si>
  <si>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</si>
  <si>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</si>
  <si>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</si>
  <si>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</si>
  <si>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</si>
  <si>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</si>
  <si>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</si>
  <si>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</si>
  <si>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</si>
  <si>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</si>
  <si>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</si>
  <si>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</si>
  <si>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</si>
  <si>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</si>
  <si>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</si>
  <si>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</si>
  <si>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</si>
  <si>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</si>
  <si>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</si>
  <si>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</si>
  <si>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</si>
  <si>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</si>
  <si>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</si>
  <si>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</si>
  <si>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</si>
  <si>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</si>
  <si>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</si>
  <si>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</si>
  <si>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</si>
  <si>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</si>
  <si>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</si>
  <si>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</si>
  <si>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</si>
  <si>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</si>
  <si>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</si>
  <si>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</si>
  <si>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</si>
  <si>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</si>
  <si>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</si>
  <si>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</si>
  <si>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</si>
  <si>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</si>
  <si>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</si>
  <si>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</si>
  <si>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</si>
  <si>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</si>
  <si>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</si>
  <si>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</si>
  <si>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</si>
  <si>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</si>
  <si>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</si>
  <si>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</si>
  <si>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</si>
  <si>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</si>
  <si>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</si>
  <si>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</si>
  <si>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</si>
  <si>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</si>
  <si>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</si>
  <si>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</si>
  <si>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</si>
  <si>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</si>
  <si>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</si>
  <si>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</si>
  <si>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</si>
  <si>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</si>
  <si>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</si>
  <si>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</si>
  <si>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</si>
  <si>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</si>
  <si>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</si>
  <si>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</si>
  <si>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</si>
  <si>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</si>
  <si>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</si>
  <si>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</si>
  <si>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</si>
  <si>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</si>
  <si>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</si>
  <si>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</si>
  <si>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</si>
  <si>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</si>
  <si>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</si>
  <si>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</si>
  <si>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</si>
  <si>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</si>
  <si>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</si>
  <si>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</si>
  <si>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</si>
  <si>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</si>
  <si>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</si>
  <si>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</si>
  <si>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</si>
  <si>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</si>
  <si>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</si>
  <si>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</si>
  <si>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</si>
  <si>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</si>
  <si>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</si>
  <si>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</si>
  <si>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</si>
  <si>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</si>
  <si>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</si>
  <si>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</si>
  <si>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</si>
  <si>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</si>
  <si>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</si>
  <si>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</si>
  <si>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</si>
  <si>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</si>
  <si>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</si>
  <si>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</si>
  <si>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</si>
  <si>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</si>
  <si>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</si>
  <si>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</si>
  <si>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</si>
  <si>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</si>
  <si>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</si>
  <si>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</si>
  <si>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</si>
  <si>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</si>
  <si>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</si>
  <si>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</si>
  <si>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</si>
  <si>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</si>
  <si>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</si>
  <si>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</si>
  <si>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</si>
  <si>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</si>
  <si>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</si>
  <si>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</si>
  <si>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</si>
  <si>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</si>
  <si>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</si>
  <si>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</si>
  <si>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</si>
  <si>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</si>
  <si>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</si>
  <si>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</si>
  <si>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</si>
  <si>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</si>
  <si>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</si>
  <si>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</si>
  <si>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</si>
  <si>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</si>
  <si>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</si>
  <si>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</si>
  <si>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</si>
  <si>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</si>
  <si>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</si>
  <si>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</si>
  <si>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</si>
  <si>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</si>
  <si>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</si>
  <si>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</si>
  <si>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</si>
  <si>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</si>
  <si>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</si>
  <si>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</si>
  <si>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</si>
  <si>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</si>
  <si>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</si>
  <si>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</si>
  <si>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</si>
  <si>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</si>
  <si>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</si>
  <si>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</si>
  <si>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</si>
  <si>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</si>
  <si>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</si>
  <si>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</si>
  <si>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</si>
  <si>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</si>
  <si>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</si>
  <si>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</si>
  <si>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</si>
  <si>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</si>
  <si>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</si>
  <si>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</si>
  <si>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</si>
  <si>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</si>
  <si>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</si>
  <si>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</si>
  <si>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</si>
  <si>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</si>
  <si>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</si>
  <si>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</si>
  <si>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</si>
  <si>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</si>
  <si>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</si>
  <si>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</si>
  <si>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</si>
  <si>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</si>
  <si>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</si>
  <si>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</si>
  <si>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</si>
  <si>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</si>
  <si>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</si>
  <si>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</si>
  <si>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</si>
  <si>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</si>
  <si>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</si>
  <si>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</si>
  <si>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</si>
  <si>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</si>
  <si>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</si>
  <si>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</si>
  <si>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</si>
  <si>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</si>
  <si>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</si>
  <si>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</si>
  <si>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</si>
  <si>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</si>
  <si>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</si>
  <si>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</si>
  <si>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</si>
  <si>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</si>
  <si>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</si>
  <si>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</si>
  <si>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</si>
  <si>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</si>
  <si>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</si>
  <si>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</si>
  <si>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</si>
  <si>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</si>
  <si>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</si>
  <si>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</si>
  <si>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</si>
  <si>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</si>
  <si>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</si>
  <si>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</si>
  <si>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</si>
  <si>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</si>
  <si>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</si>
  <si>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</si>
  <si>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</si>
  <si>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</si>
  <si>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</si>
  <si>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</si>
  <si>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</si>
  <si>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</si>
  <si>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</si>
  <si>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</si>
  <si>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</si>
  <si>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</si>
  <si>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</si>
  <si>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</si>
  <si>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</si>
  <si>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</si>
  <si>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</si>
  <si>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</si>
  <si>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</si>
  <si>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</si>
  <si>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</si>
  <si>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</si>
  <si>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</si>
  <si>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</si>
  <si>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</si>
  <si>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</si>
  <si>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</si>
  <si>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</si>
  <si>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</si>
  <si>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</si>
  <si>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</si>
  <si>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</si>
  <si>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</si>
  <si>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</si>
  <si>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</si>
  <si>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</si>
  <si>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</si>
  <si>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</si>
  <si>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</si>
  <si>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</si>
  <si>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</si>
  <si>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</si>
  <si>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</si>
  <si>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</si>
  <si>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</si>
  <si>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</si>
  <si>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</si>
  <si>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</si>
  <si>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</si>
  <si>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</si>
  <si>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</si>
  <si>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</si>
  <si>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</si>
  <si>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</si>
  <si>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</si>
  <si>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</si>
  <si>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</si>
  <si>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</si>
  <si>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</si>
  <si>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</si>
  <si>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</si>
  <si>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</si>
  <si>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</si>
  <si>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</si>
  <si>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</si>
  <si>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</si>
  <si>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</si>
  <si>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</si>
  <si>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</si>
  <si>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</si>
  <si>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</si>
  <si>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</si>
  <si>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</si>
  <si>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</si>
  <si>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</si>
  <si>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</si>
  <si>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</si>
  <si>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</si>
  <si>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</si>
  <si>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</si>
  <si>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</si>
  <si>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</si>
  <si>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</si>
  <si>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</si>
  <si>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</si>
  <si>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</si>
  <si>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</si>
  <si>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</si>
  <si>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</si>
  <si>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</si>
  <si>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</si>
  <si>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</si>
  <si>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</si>
  <si>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</si>
  <si>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</si>
  <si>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</si>
  <si>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</si>
  <si>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</si>
  <si>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</si>
  <si>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</si>
  <si>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</si>
  <si>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</si>
  <si>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</si>
  <si>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</si>
  <si>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</si>
  <si>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</si>
  <si>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</si>
  <si>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</si>
  <si>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</si>
  <si>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</si>
  <si>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</si>
  <si>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</si>
  <si>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</si>
  <si>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</si>
  <si>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</si>
  <si>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</si>
  <si>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</si>
  <si>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</si>
  <si>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</si>
  <si>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</si>
  <si>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</si>
  <si>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</si>
  <si>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</si>
  <si>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</si>
  <si>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</si>
  <si>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</si>
  <si>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</si>
  <si>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</si>
  <si>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</si>
  <si>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</si>
  <si>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</si>
  <si>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</si>
  <si>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</si>
  <si>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</si>
  <si>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</si>
  <si>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</si>
  <si>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</si>
  <si>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</si>
  <si>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</si>
  <si>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</si>
  <si>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</si>
  <si>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</si>
  <si>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</si>
  <si>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</si>
  <si>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</si>
  <si>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</si>
  <si>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</si>
  <si>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</si>
  <si>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</si>
  <si>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</si>
  <si>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</si>
  <si>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</si>
  <si>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</si>
  <si>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</si>
  <si>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</si>
  <si>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</si>
  <si>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</si>
  <si>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</si>
  <si>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</si>
  <si>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</si>
  <si>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</si>
  <si>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</si>
  <si>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</si>
  <si>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</si>
  <si>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</si>
  <si>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</si>
  <si>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</si>
  <si>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</si>
  <si>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</si>
  <si>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</si>
  <si>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</si>
  <si>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</si>
  <si>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</si>
  <si>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</si>
  <si>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</si>
  <si>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</si>
  <si>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</si>
  <si>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</si>
  <si>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</si>
  <si>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</si>
  <si>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</si>
  <si>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</si>
  <si>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</si>
  <si>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</si>
  <si>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</si>
  <si>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</si>
  <si>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</si>
  <si>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</si>
  <si>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</si>
  <si>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</si>
  <si>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</si>
  <si>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</si>
  <si>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</si>
  <si>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</si>
  <si>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</si>
  <si>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</si>
  <si>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</si>
  <si>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</si>
  <si>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</si>
  <si>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</si>
  <si>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</si>
  <si>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</si>
  <si>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</si>
  <si>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</si>
  <si>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</si>
  <si>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</si>
  <si>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</si>
  <si>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</si>
  <si>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</si>
  <si>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</si>
  <si>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</si>
  <si>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</si>
  <si>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</si>
  <si>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</si>
  <si>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</si>
  <si>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</si>
  <si>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</si>
  <si>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</si>
  <si>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</si>
  <si>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</si>
  <si>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</si>
  <si>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</si>
  <si>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</si>
  <si>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</si>
  <si>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</si>
  <si>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</si>
  <si>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</si>
  <si>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</si>
  <si>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</si>
  <si>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</si>
  <si>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</si>
  <si>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</si>
  <si>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</si>
  <si>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</si>
  <si>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</si>
  <si>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</si>
  <si>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</si>
  <si>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</si>
  <si>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</si>
  <si>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</si>
  <si>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</si>
  <si>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</si>
  <si>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</si>
  <si>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</si>
  <si>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</si>
  <si>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</si>
  <si>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</si>
  <si>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</si>
  <si>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</si>
  <si>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</si>
  <si>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</si>
  <si>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</si>
  <si>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</si>
  <si>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</si>
  <si>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</si>
  <si>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</si>
  <si>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</si>
  <si>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</si>
  <si>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</si>
  <si>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</si>
  <si>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</si>
  <si>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</si>
  <si>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</si>
  <si>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</si>
  <si>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</si>
  <si>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</si>
  <si>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</si>
  <si>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</si>
  <si>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</si>
  <si>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</si>
  <si>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</si>
  <si>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</si>
  <si>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</si>
  <si>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</si>
  <si>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</si>
  <si>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</si>
  <si>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</si>
  <si>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</si>
  <si>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</si>
  <si>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</si>
  <si>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</si>
  <si>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</si>
  <si>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</si>
  <si>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</si>
  <si>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</si>
  <si>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</si>
  <si>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</si>
  <si>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</si>
  <si>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</si>
  <si>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</si>
  <si>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</si>
  <si>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</si>
  <si>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</si>
  <si>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</si>
  <si>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</si>
  <si>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</si>
  <si>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</si>
  <si>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</si>
  <si>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</si>
  <si>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</si>
  <si>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</si>
  <si>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</si>
  <si>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</si>
  <si>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</si>
  <si>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</si>
  <si>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</si>
  <si>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</si>
  <si>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</si>
  <si>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</si>
  <si>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</si>
  <si>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</si>
  <si>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</si>
  <si>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</si>
  <si>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</si>
  <si>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</si>
  <si>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</si>
  <si>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</si>
  <si>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</si>
  <si>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</si>
  <si>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</si>
  <si>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</si>
  <si>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</si>
  <si>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</si>
  <si>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</si>
  <si>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</si>
  <si>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</si>
  <si>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</si>
  <si>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</si>
  <si>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</si>
  <si>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</si>
  <si>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</si>
  <si>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</si>
  <si>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</si>
  <si>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</si>
  <si>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</si>
  <si>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</si>
  <si>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</si>
  <si>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</si>
  <si>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</si>
  <si>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</si>
  <si>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</si>
  <si>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</si>
  <si>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</si>
  <si>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</si>
  <si>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</si>
  <si>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</si>
  <si>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</si>
  <si>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</si>
  <si>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</si>
  <si>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</si>
  <si>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</si>
  <si>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</si>
  <si>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</si>
  <si>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</si>
  <si>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</si>
  <si>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</si>
  <si>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</si>
  <si>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</si>
  <si>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</si>
  <si>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</si>
  <si>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</si>
  <si>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</si>
  <si>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</si>
  <si>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</si>
  <si>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</si>
  <si>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</si>
  <si>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</si>
  <si>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</si>
  <si>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</si>
  <si>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</si>
  <si>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</si>
  <si>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</si>
  <si>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</si>
  <si>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</si>
  <si>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</si>
  <si>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</si>
  <si>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</si>
  <si>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</si>
  <si>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</si>
  <si>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</si>
  <si>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</si>
  <si>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</si>
  <si>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</si>
  <si>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</si>
  <si>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</si>
  <si>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</si>
  <si>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</si>
  <si>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</si>
  <si>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</si>
  <si>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</si>
  <si>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</si>
  <si>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</si>
  <si>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</si>
  <si>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</si>
  <si>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</si>
  <si>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</si>
  <si>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</si>
  <si>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</si>
  <si>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</si>
  <si>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</si>
  <si>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</si>
  <si>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</si>
  <si>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</si>
  <si>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</si>
  <si>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</si>
  <si>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</si>
  <si>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</si>
  <si>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</si>
  <si>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</si>
  <si>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</si>
  <si>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</si>
  <si>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</si>
  <si>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</si>
  <si>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</si>
  <si>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</si>
  <si>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</si>
  <si>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</si>
  <si>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</si>
  <si>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</si>
  <si>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</si>
  <si>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</si>
  <si>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</si>
  <si>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</si>
  <si>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</si>
  <si>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</si>
  <si>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</si>
  <si>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</si>
  <si>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</si>
  <si>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</si>
  <si>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</si>
  <si>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</si>
  <si>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</si>
  <si>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</si>
  <si>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</si>
  <si>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</si>
  <si>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</si>
  <si>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</si>
  <si>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</si>
  <si>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</si>
  <si>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</si>
  <si>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</si>
  <si>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</si>
  <si>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</si>
  <si>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</si>
  <si>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</si>
  <si>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</si>
  <si>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</si>
  <si>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</si>
  <si>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</si>
  <si>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</si>
  <si>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</si>
  <si>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</si>
  <si>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</si>
  <si>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</si>
  <si>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</si>
  <si>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</si>
  <si>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</si>
  <si>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</si>
  <si>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</si>
  <si>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</si>
  <si>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</si>
  <si>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</si>
  <si>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</si>
  <si>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</si>
  <si>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</si>
  <si>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</si>
  <si>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</si>
  <si>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</si>
  <si>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</si>
  <si>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</si>
  <si>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</si>
  <si>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</si>
  <si>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</si>
  <si>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</si>
  <si>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</si>
  <si>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</si>
  <si>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</si>
  <si>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</si>
  <si>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</si>
  <si>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</si>
  <si>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</si>
  <si>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</si>
  <si>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</si>
  <si>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</si>
  <si>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</si>
  <si>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</si>
  <si>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</si>
  <si>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</si>
  <si>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</si>
  <si>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</si>
  <si>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</si>
  <si>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</si>
  <si>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</si>
  <si>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</si>
  <si>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</si>
  <si>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</si>
  <si>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</si>
  <si>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</si>
  <si>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</si>
  <si>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</si>
  <si>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</si>
  <si>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</si>
  <si>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</si>
  <si>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</si>
  <si>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</si>
  <si>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</si>
  <si>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</si>
  <si>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</si>
  <si>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</si>
  <si>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</si>
  <si>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</si>
  <si>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</si>
  <si>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</si>
  <si>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</si>
  <si>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</si>
  <si>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</si>
  <si>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</si>
  <si>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</si>
  <si>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</si>
  <si>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</si>
  <si>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</si>
  <si>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</si>
  <si>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</si>
  <si>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</si>
  <si>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</si>
  <si>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</si>
  <si>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</si>
  <si>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</si>
  <si>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</si>
  <si>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</si>
  <si>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</si>
  <si>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</si>
  <si>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</si>
  <si>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</si>
  <si>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</si>
  <si>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</si>
  <si>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</si>
  <si>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</si>
  <si>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</si>
  <si>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</si>
  <si>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</si>
  <si>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</si>
  <si>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</si>
  <si>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</si>
  <si>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</si>
  <si>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</si>
  <si>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</si>
  <si>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</si>
  <si>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</si>
  <si>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</si>
  <si>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</si>
  <si>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</si>
  <si>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</si>
  <si>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</si>
  <si>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</si>
  <si>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</si>
  <si>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</si>
  <si>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</si>
  <si>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</si>
  <si>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</si>
  <si>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</si>
  <si>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</si>
  <si>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</si>
  <si>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</si>
  <si>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</si>
  <si>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</si>
  <si>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</si>
  <si>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</si>
  <si>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</si>
  <si>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</si>
  <si>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</si>
  <si>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</si>
  <si>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</si>
  <si>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</si>
  <si>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</si>
  <si>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</si>
  <si>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</si>
  <si>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</si>
  <si>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</si>
  <si>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</si>
  <si>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</si>
  <si>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</si>
  <si>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</si>
  <si>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</si>
  <si>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</si>
  <si>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</si>
  <si>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</si>
  <si>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</si>
  <si>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</si>
  <si>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</si>
  <si>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</si>
  <si>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</si>
  <si>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</si>
  <si>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</si>
  <si>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</si>
  <si>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</si>
  <si>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</si>
  <si>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</si>
  <si>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</si>
  <si>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</si>
  <si>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</si>
  <si>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</si>
  <si>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</si>
  <si>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</si>
  <si>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</si>
  <si>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</si>
  <si>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</si>
  <si>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</si>
  <si>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</si>
  <si>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</si>
  <si>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</si>
  <si>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</si>
  <si>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</si>
  <si>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</si>
  <si>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</si>
  <si>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</si>
  <si>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</si>
  <si>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</si>
  <si>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</si>
  <si>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</si>
  <si>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</si>
  <si>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</si>
  <si>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</si>
  <si>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</si>
  <si>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</si>
  <si>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</si>
  <si>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</si>
  <si>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</si>
  <si>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</si>
  <si>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</si>
  <si>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</si>
  <si>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</si>
  <si>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</si>
  <si>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</si>
  <si>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</si>
  <si>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</si>
  <si>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</si>
  <si>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</si>
  <si>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</si>
  <si>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</si>
  <si>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</si>
  <si>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</si>
  <si>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</si>
  <si>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</si>
  <si>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</si>
  <si>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</si>
  <si>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</si>
  <si>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</si>
  <si>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</si>
  <si>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</si>
  <si>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</si>
  <si>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</si>
  <si>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</si>
  <si>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</si>
  <si>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</si>
  <si>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</si>
  <si>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</si>
  <si>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</si>
  <si>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</si>
  <si>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</si>
  <si>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</si>
  <si>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</si>
  <si>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</si>
  <si>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</si>
  <si>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</si>
  <si>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</si>
  <si>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</si>
  <si>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</si>
  <si>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</si>
  <si>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</si>
  <si>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</si>
  <si>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</si>
  <si>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</si>
  <si>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</si>
  <si>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</si>
  <si>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</si>
  <si>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</si>
  <si>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</si>
  <si>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</si>
  <si>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</si>
  <si>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</si>
  <si>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</si>
  <si>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</si>
  <si>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</si>
  <si>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</si>
  <si>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</si>
  <si>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</si>
  <si>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</si>
  <si>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</si>
  <si>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</si>
  <si>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</si>
  <si>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</si>
  <si>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</si>
  <si>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</si>
  <si>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</si>
  <si>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</si>
  <si>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</si>
  <si>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</si>
  <si>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</si>
  <si>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</si>
  <si>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</si>
  <si>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</si>
  <si>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</si>
  <si>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</si>
  <si>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</si>
  <si>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</si>
  <si>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</si>
  <si>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</si>
  <si>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</si>
  <si>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</si>
  <si>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</si>
  <si>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</si>
  <si>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</si>
  <si>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</si>
  <si>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</si>
  <si>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</si>
  <si>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</si>
  <si>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</si>
  <si>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</si>
  <si>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</si>
  <si>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</si>
  <si>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</si>
  <si>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</si>
  <si>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</si>
  <si>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</si>
  <si>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</si>
  <si>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</si>
  <si>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</si>
  <si>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</si>
  <si>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</si>
  <si>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</si>
  <si>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</si>
  <si>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</si>
  <si>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</si>
  <si>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</si>
  <si>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</si>
  <si>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</si>
  <si>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</si>
  <si>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</si>
  <si>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</si>
  <si>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</si>
  <si>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</si>
  <si>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</si>
  <si>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</si>
  <si>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</si>
  <si>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</si>
  <si>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</si>
  <si>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</si>
  <si>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</si>
  <si>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</si>
  <si>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</si>
  <si>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</si>
  <si>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</si>
  <si>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</si>
  <si>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</si>
  <si>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</si>
  <si>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</si>
  <si>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</si>
  <si>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</si>
  <si>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</si>
  <si>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</si>
  <si>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</si>
  <si>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</si>
  <si>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</si>
  <si>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</si>
  <si>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</si>
  <si>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</si>
  <si>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</si>
  <si>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</si>
  <si>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</si>
  <si>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</si>
  <si>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</si>
  <si>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</si>
  <si>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</si>
  <si>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</si>
  <si>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</si>
  <si>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</si>
  <si>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</si>
  <si>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</si>
  <si>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</si>
  <si>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</si>
  <si>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</si>
  <si>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</si>
  <si>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</si>
  <si>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</si>
  <si>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</si>
  <si>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</si>
  <si>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</si>
  <si>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</si>
  <si>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</si>
  <si>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</si>
  <si>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</si>
  <si>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</si>
  <si>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</si>
  <si>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</si>
  <si>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</si>
  <si>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</si>
  <si>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</si>
  <si>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</si>
  <si>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</si>
  <si>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</si>
  <si>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</si>
  <si>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</si>
  <si>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</si>
  <si>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</si>
  <si>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</si>
  <si>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</si>
  <si>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</si>
  <si>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</si>
  <si>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</si>
  <si>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</si>
  <si>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</si>
  <si>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</si>
  <si>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</si>
  <si>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</si>
  <si>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</si>
  <si>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</si>
  <si>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</si>
  <si>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</si>
  <si>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</si>
  <si>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</si>
  <si>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</si>
  <si>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</si>
  <si>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</si>
  <si>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</si>
  <si>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</si>
  <si>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</si>
  <si>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</si>
  <si>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</si>
  <si>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</si>
  <si>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</si>
  <si>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</si>
  <si>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</si>
  <si>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</si>
  <si>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</si>
  <si>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</si>
  <si>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</si>
  <si>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</si>
  <si>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</si>
  <si>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</si>
  <si>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</si>
  <si>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</si>
  <si>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</si>
  <si>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</si>
  <si>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</si>
  <si>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</si>
  <si>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</si>
  <si>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</si>
  <si>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</si>
  <si>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</si>
  <si>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</si>
  <si>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</si>
  <si>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</si>
  <si>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</si>
  <si>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</si>
  <si>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</si>
  <si>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</si>
  <si>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</si>
  <si>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</si>
  <si>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</si>
  <si>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</si>
  <si>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</si>
  <si>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</si>
  <si>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</si>
  <si>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</si>
  <si>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</si>
  <si>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</si>
  <si>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</si>
  <si>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</si>
  <si>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</si>
  <si>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</si>
  <si>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</si>
  <si>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</si>
  <si>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</si>
  <si>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</si>
  <si>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</si>
  <si>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</si>
  <si>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</si>
  <si>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</si>
  <si>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</si>
  <si>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</si>
  <si>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</si>
  <si>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</si>
  <si>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</si>
  <si>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</si>
  <si>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</si>
  <si>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</si>
  <si>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</si>
  <si>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</si>
  <si>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</si>
  <si>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</si>
  <si>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</si>
  <si>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</si>
  <si>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</si>
  <si>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</si>
  <si>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</si>
  <si>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</si>
  <si>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</si>
  <si>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</si>
  <si>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</si>
  <si>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</si>
  <si>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</si>
  <si>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</si>
  <si>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</si>
  <si>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</si>
  <si>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</si>
  <si>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</si>
  <si>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</si>
  <si>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</si>
  <si>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</si>
  <si>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</si>
  <si>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</si>
  <si>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</si>
  <si>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</si>
  <si>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</si>
  <si>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</si>
  <si>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</si>
  <si>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</si>
  <si>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</si>
  <si>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</si>
  <si>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</si>
  <si>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</si>
  <si>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</si>
  <si>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</si>
  <si>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</si>
  <si>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</si>
  <si>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</si>
  <si>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</si>
  <si>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</si>
  <si>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</si>
  <si>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</si>
  <si>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</si>
  <si>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</si>
  <si>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</si>
  <si>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</si>
  <si>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</si>
  <si>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</si>
  <si>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</si>
  <si>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</si>
  <si>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</si>
  <si>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</si>
  <si>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</si>
  <si>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</si>
  <si>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</si>
  <si>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</si>
  <si>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</si>
  <si>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</si>
  <si>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</si>
  <si>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</si>
  <si>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</si>
  <si>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</si>
  <si>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</si>
  <si>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</si>
  <si>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</si>
  <si>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</si>
  <si>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</si>
  <si>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</si>
  <si>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</si>
  <si>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</si>
  <si>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</si>
  <si>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</si>
  <si>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</si>
  <si>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</si>
  <si>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</si>
  <si>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</si>
  <si>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</si>
  <si>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</si>
  <si>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</si>
  <si>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</si>
  <si>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</si>
  <si>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</si>
  <si>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</si>
  <si>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</si>
  <si>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</si>
  <si>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</si>
  <si>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</si>
  <si>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</si>
  <si>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</si>
  <si>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</si>
  <si>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</si>
  <si>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</si>
  <si>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</si>
  <si>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</si>
  <si>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</si>
  <si>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</si>
  <si>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</si>
  <si>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</si>
  <si>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</si>
  <si>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</si>
  <si>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</si>
  <si>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</si>
  <si>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</si>
  <si>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</si>
  <si>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</si>
  <si>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</si>
  <si>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</si>
  <si>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</si>
  <si>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</si>
  <si>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</si>
  <si>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</si>
  <si>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</si>
  <si>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</si>
  <si>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</si>
  <si>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</si>
  <si>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</si>
  <si>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</si>
  <si>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</si>
  <si>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</si>
  <si>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</si>
  <si>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</si>
  <si>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</si>
  <si>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</si>
  <si>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</si>
  <si>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</si>
  <si>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</si>
  <si>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</si>
  <si>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</si>
  <si>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</si>
  <si>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</si>
  <si>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</si>
  <si>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</si>
  <si>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</si>
  <si>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</si>
  <si>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</si>
  <si>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</si>
  <si>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</si>
  <si>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</si>
  <si>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</si>
  <si>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</si>
  <si>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</si>
  <si>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</si>
  <si>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</si>
  <si>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</si>
  <si>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</si>
  <si>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</si>
  <si>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</si>
  <si>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</si>
  <si>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</si>
  <si>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</si>
  <si>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</si>
  <si>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</si>
  <si>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</si>
  <si>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</si>
  <si>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</si>
  <si>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</si>
  <si>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</si>
  <si>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</si>
  <si>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</si>
  <si>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</si>
  <si>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</si>
  <si>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</si>
  <si>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</si>
  <si>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</si>
  <si>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</si>
  <si>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</si>
  <si>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</si>
  <si>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</si>
  <si>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</si>
  <si>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</si>
  <si>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</si>
  <si>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</si>
  <si>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</si>
  <si>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</si>
  <si>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</si>
  <si>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</si>
  <si>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</si>
  <si>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</si>
  <si>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</si>
  <si>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</si>
  <si>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</si>
  <si>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</si>
  <si>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</si>
  <si>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</si>
  <si>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</si>
  <si>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</si>
  <si>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</si>
  <si>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</si>
  <si>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</si>
  <si>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</si>
  <si>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</si>
  <si>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</si>
  <si>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</si>
  <si>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</si>
  <si>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</si>
  <si>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</si>
  <si>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</si>
  <si>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</si>
  <si>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</si>
  <si>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</si>
  <si>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</si>
  <si>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</si>
  <si>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</si>
  <si>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</si>
  <si>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</si>
  <si>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</si>
  <si>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</si>
  <si>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</si>
  <si>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</si>
  <si>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</si>
  <si>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</si>
  <si>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</si>
  <si>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</si>
  <si>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</si>
  <si>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</si>
  <si>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</si>
  <si>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</si>
  <si>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</si>
  <si>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</si>
  <si>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</si>
  <si>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</si>
  <si>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</si>
  <si>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</si>
  <si>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</si>
  <si>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</si>
  <si>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</si>
  <si>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</si>
  <si>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</si>
  <si>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</si>
  <si>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</si>
  <si>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</si>
  <si>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</si>
  <si>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</si>
  <si>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</si>
  <si>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</si>
  <si>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</si>
  <si>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</si>
  <si>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</si>
  <si>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</si>
  <si>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</si>
  <si>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</si>
  <si>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</si>
  <si>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</si>
  <si>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</si>
  <si>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</si>
  <si>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</si>
  <si>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</si>
  <si>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</si>
  <si>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</si>
  <si>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</si>
  <si>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</si>
  <si>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</si>
  <si>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</si>
  <si>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</si>
  <si>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</si>
  <si>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</si>
  <si>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</si>
  <si>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</si>
  <si>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</si>
  <si>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</si>
  <si>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</si>
  <si>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</si>
  <si>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</si>
  <si>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</si>
  <si>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</si>
  <si>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</si>
  <si>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</si>
  <si>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</si>
  <si>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</si>
  <si>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</si>
  <si>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</si>
  <si>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</si>
  <si>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</si>
  <si>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</si>
  <si>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</si>
  <si>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</si>
  <si>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</si>
  <si>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</si>
  <si>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</si>
  <si>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</si>
  <si>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</si>
  <si>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</si>
  <si>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</si>
  <si>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</si>
  <si>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</si>
  <si>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</si>
  <si>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</si>
  <si>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</si>
  <si>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</si>
  <si>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</si>
  <si>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</si>
  <si>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</si>
  <si>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</si>
  <si>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</si>
  <si>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</si>
  <si>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</si>
  <si>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</si>
  <si>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</si>
  <si>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</si>
  <si>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</si>
  <si>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</si>
  <si>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</si>
  <si>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</si>
  <si>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</si>
  <si>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</si>
  <si>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</si>
  <si>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</si>
  <si>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</si>
  <si>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</si>
  <si>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</si>
  <si>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</si>
  <si>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</si>
  <si>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</si>
  <si>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</si>
  <si>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</si>
  <si>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</si>
  <si>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</si>
  <si>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</si>
  <si>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</si>
  <si>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</si>
  <si>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</si>
  <si>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</si>
  <si>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</si>
  <si>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</si>
  <si>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</si>
  <si>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</si>
  <si>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</si>
  <si>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</si>
  <si>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</si>
  <si>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</si>
  <si>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</si>
  <si>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</si>
  <si>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</si>
  <si>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</si>
  <si>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</si>
  <si>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</si>
  <si>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</si>
  <si>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</si>
  <si>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</si>
  <si>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</si>
  <si>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</si>
  <si>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</si>
  <si>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</si>
  <si>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</si>
  <si>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</si>
  <si>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</si>
  <si>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</si>
  <si>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</si>
  <si>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</si>
  <si>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</si>
  <si>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</si>
  <si>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</si>
  <si>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</si>
  <si>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</si>
  <si>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</si>
  <si>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</si>
  <si>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</si>
  <si>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</si>
  <si>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</si>
  <si>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</si>
  <si>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</si>
  <si>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</si>
  <si>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</si>
  <si>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</si>
  <si>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</si>
  <si>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</si>
  <si>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</si>
  <si>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</si>
  <si>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</si>
  <si>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</si>
  <si>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</si>
  <si>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</si>
  <si>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</si>
  <si>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</si>
  <si>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</si>
  <si>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</si>
  <si>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</si>
  <si>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</si>
  <si>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</si>
  <si>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</si>
  <si>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</si>
  <si>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</si>
  <si>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</si>
  <si>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</si>
  <si>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</si>
  <si>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</si>
  <si>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</si>
  <si>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</si>
  <si>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</si>
  <si>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</si>
  <si>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</si>
  <si>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</si>
  <si>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</si>
  <si>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</si>
  <si>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</si>
  <si>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</si>
  <si>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</si>
  <si>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</si>
  <si>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</si>
  <si>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</si>
  <si>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</si>
  <si>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</si>
  <si>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</si>
  <si>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</si>
  <si>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</si>
  <si>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</si>
  <si>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</si>
  <si>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</si>
  <si>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</si>
  <si>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</si>
  <si>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</si>
  <si>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</si>
  <si>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</si>
  <si>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</si>
  <si>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</si>
  <si>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</si>
  <si>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</si>
  <si>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</si>
  <si>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</si>
  <si>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</si>
  <si>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</si>
  <si>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</si>
  <si>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</si>
  <si>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</si>
  <si>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</si>
  <si>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</si>
  <si>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</si>
  <si>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</si>
  <si>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</si>
  <si>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</si>
  <si>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</si>
  <si>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</si>
  <si>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</si>
  <si>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</si>
  <si>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</si>
  <si>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</si>
  <si>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</si>
  <si>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</si>
  <si>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</si>
  <si>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</si>
  <si>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</si>
  <si>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</si>
  <si>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</si>
  <si>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</si>
  <si>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</si>
  <si>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</si>
  <si>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</si>
  <si>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</si>
  <si>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</si>
  <si>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</si>
  <si>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</si>
  <si>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</si>
  <si>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</si>
  <si>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</si>
  <si>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</si>
  <si>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</si>
  <si>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</si>
  <si>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</si>
  <si>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</si>
  <si>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</si>
  <si>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</si>
  <si>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</si>
  <si>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</si>
  <si>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</si>
  <si>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</si>
  <si>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</si>
  <si>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</si>
  <si>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</si>
  <si>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</si>
  <si>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</si>
  <si>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</si>
  <si>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</si>
  <si>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</si>
  <si>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</si>
  <si>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</si>
  <si>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</si>
  <si>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</si>
  <si>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</si>
  <si>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</si>
  <si>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</si>
  <si>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</si>
  <si>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</si>
  <si>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</si>
  <si>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</si>
  <si>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</si>
  <si>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</si>
  <si>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</si>
  <si>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</si>
  <si>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</si>
  <si>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</si>
  <si>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</si>
  <si>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</si>
  <si>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</si>
  <si>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</si>
  <si>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</si>
  <si>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</si>
  <si>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</si>
  <si>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</si>
  <si>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</si>
  <si>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</si>
  <si>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</si>
  <si>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</si>
  <si>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</si>
  <si>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</si>
  <si>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</si>
  <si>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</si>
  <si>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</si>
  <si>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</si>
  <si>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</si>
  <si>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</si>
  <si>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</si>
  <si>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</si>
  <si>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</si>
  <si>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</si>
  <si>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</si>
  <si>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</si>
  <si>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</si>
  <si>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</si>
  <si>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</si>
  <si>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</si>
  <si>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</si>
  <si>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</si>
  <si>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</si>
  <si>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</si>
  <si>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</si>
  <si>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</si>
  <si>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</si>
  <si>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</si>
  <si>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</si>
  <si>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</si>
  <si>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</si>
  <si>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</si>
  <si>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</si>
  <si>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</si>
  <si>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</si>
  <si>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</si>
  <si>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</si>
  <si>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</si>
  <si>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</si>
  <si>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</si>
  <si>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</si>
  <si>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</si>
  <si>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</si>
  <si>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</si>
  <si>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</si>
  <si>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</si>
  <si>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</si>
  <si>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</si>
  <si>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</si>
  <si>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</si>
  <si>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</si>
  <si>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</si>
  <si>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</si>
  <si>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</si>
  <si>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</si>
  <si>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</si>
  <si>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</si>
  <si>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</si>
  <si>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</si>
  <si>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</si>
  <si>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</si>
  <si>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</si>
  <si>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</si>
  <si>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</si>
  <si>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</si>
  <si>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</si>
  <si>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</si>
  <si>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</si>
  <si>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</si>
  <si>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</si>
  <si>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</si>
  <si>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</si>
  <si>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</si>
  <si>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</si>
  <si>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</si>
  <si>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</si>
  <si>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</si>
  <si>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</si>
  <si>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</si>
  <si>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</si>
  <si>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</si>
  <si>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</si>
  <si>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</si>
  <si>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</si>
  <si>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</si>
  <si>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</si>
  <si>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</si>
  <si>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</si>
  <si>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</si>
  <si>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</si>
  <si>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</si>
  <si>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</si>
  <si>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</si>
  <si>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</si>
  <si>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</si>
  <si>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</si>
  <si>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</si>
  <si>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</si>
  <si>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</si>
  <si>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</si>
  <si>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</si>
  <si>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</si>
  <si>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</si>
  <si>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</si>
  <si>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</si>
  <si>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</si>
  <si>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</si>
  <si>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</si>
  <si>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</si>
  <si>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</si>
  <si>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</si>
  <si>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</si>
  <si>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</si>
  <si>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</si>
  <si>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</si>
  <si>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</si>
  <si>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</si>
  <si>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</si>
  <si>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</si>
  <si>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</si>
  <si>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</si>
  <si>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</si>
  <si>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</si>
  <si>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</si>
  <si>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</si>
  <si>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</si>
  <si>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</si>
  <si>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</si>
  <si>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</si>
  <si>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</si>
  <si>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</si>
  <si>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</si>
  <si>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</si>
  <si>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</si>
  <si>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</si>
  <si>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</si>
  <si>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</si>
  <si>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</si>
  <si>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</si>
  <si>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</si>
  <si>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</si>
  <si>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</si>
  <si>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</si>
  <si>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</si>
  <si>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</si>
  <si>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</si>
  <si>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</si>
  <si>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</si>
  <si>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</si>
  <si>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</si>
  <si>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</si>
  <si>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</si>
  <si>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</si>
  <si>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</si>
  <si>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</si>
  <si>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</si>
  <si>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</si>
  <si>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</si>
  <si>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</si>
  <si>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</si>
  <si>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</si>
  <si>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</si>
  <si>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</si>
  <si>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</si>
  <si>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</si>
  <si>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</si>
  <si>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</si>
  <si>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</si>
  <si>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</si>
  <si>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</si>
  <si>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</si>
  <si>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</si>
  <si>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</si>
  <si>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</si>
  <si>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</si>
  <si>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</si>
  <si>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</si>
  <si>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</si>
  <si>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</si>
  <si>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</si>
  <si>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</si>
  <si>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</si>
  <si>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</si>
  <si>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</si>
  <si>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</si>
  <si>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</si>
  <si>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</si>
  <si>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</si>
  <si>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</si>
  <si>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</si>
  <si>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</si>
  <si>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</si>
  <si>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</si>
  <si>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</si>
  <si>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</si>
  <si>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</si>
  <si>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</si>
  <si>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</si>
  <si>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</si>
  <si>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</si>
  <si>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</si>
  <si>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</si>
  <si>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</si>
  <si>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</si>
  <si>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</si>
  <si>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</si>
  <si>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</si>
  <si>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</si>
  <si>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</si>
  <si>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</si>
  <si>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</si>
  <si>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</si>
  <si>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</si>
  <si>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</si>
  <si>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</si>
  <si>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</si>
  <si>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</si>
  <si>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</si>
  <si>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</si>
  <si>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</si>
  <si>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</si>
  <si>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</si>
  <si>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</si>
  <si>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</si>
  <si>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</si>
  <si>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</si>
  <si>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</si>
  <si>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</si>
  <si>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</si>
  <si>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</si>
  <si>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</si>
  <si>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</si>
  <si>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</si>
  <si>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</si>
  <si>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</si>
  <si>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</si>
  <si>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</si>
  <si>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</si>
  <si>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</si>
  <si>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</si>
  <si>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</si>
  <si>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</si>
  <si>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</si>
  <si>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</si>
  <si>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</si>
  <si>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</si>
  <si>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</si>
  <si>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</si>
  <si>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</si>
  <si>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</si>
  <si>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</si>
  <si>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</si>
  <si>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</si>
  <si>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</si>
  <si>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</si>
  <si>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</si>
  <si>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</si>
  <si>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</si>
  <si>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</si>
  <si>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</si>
  <si>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</si>
  <si>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</si>
  <si>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</si>
  <si>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</si>
  <si>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</si>
  <si>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</si>
  <si>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</si>
  <si>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</si>
  <si>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</si>
  <si>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</si>
  <si>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</si>
  <si>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</si>
  <si>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</si>
  <si>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</si>
  <si>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</si>
  <si>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</si>
  <si>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</si>
  <si>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</si>
  <si>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</si>
  <si>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</si>
  <si>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</si>
  <si>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</si>
  <si>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</si>
  <si>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</si>
  <si>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</si>
  <si>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</si>
  <si>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</si>
  <si>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</si>
  <si>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</si>
  <si>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</si>
  <si>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</si>
  <si>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</si>
  <si>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</si>
  <si>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</si>
  <si>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</si>
  <si>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</si>
  <si>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</si>
  <si>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</si>
  <si>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</si>
  <si>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</si>
  <si>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</si>
  <si>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</si>
  <si>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</si>
  <si>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</si>
  <si>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</si>
  <si>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</si>
  <si>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</si>
  <si>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</si>
  <si>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</si>
  <si>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</si>
  <si>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</si>
  <si>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</si>
  <si>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</si>
  <si>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</si>
  <si>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</si>
  <si>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</si>
  <si>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</si>
  <si>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</si>
  <si>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</si>
  <si>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</si>
  <si>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</si>
  <si>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</si>
  <si>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</si>
  <si>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</si>
  <si>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</si>
  <si>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</si>
  <si>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</si>
  <si>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</si>
  <si>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</si>
  <si>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</si>
  <si>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</si>
  <si>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</si>
  <si>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</si>
  <si>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</si>
  <si>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</si>
  <si>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</si>
  <si>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</si>
  <si>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</si>
  <si>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</si>
  <si>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</si>
  <si>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</si>
  <si>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</si>
  <si>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</si>
  <si>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</si>
  <si>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</si>
  <si>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</si>
  <si>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</si>
  <si>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</si>
  <si>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</si>
  <si>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</si>
  <si>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</si>
  <si>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</si>
  <si>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</si>
  <si>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</si>
  <si>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</si>
  <si>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</si>
  <si>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</si>
  <si>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</si>
  <si>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</si>
  <si>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</si>
  <si>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</si>
  <si>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</si>
  <si>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</si>
  <si>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</si>
  <si>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</si>
  <si>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</si>
  <si>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</si>
  <si>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</si>
  <si>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</si>
  <si>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</si>
  <si>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</si>
  <si>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</si>
  <si>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</si>
  <si>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</si>
  <si>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</si>
  <si>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</si>
  <si>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</si>
  <si>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</si>
  <si>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</si>
  <si>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</si>
  <si>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</si>
  <si>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</si>
  <si>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</si>
  <si>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</si>
  <si>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</si>
  <si>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</si>
  <si>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</si>
  <si>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</si>
  <si>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</si>
  <si>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</si>
  <si>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</si>
  <si>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</si>
  <si>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</si>
  <si>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</si>
  <si>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</si>
  <si>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</si>
  <si>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</si>
  <si>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</si>
  <si>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</si>
  <si>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</si>
  <si>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</si>
  <si>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</si>
  <si>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</si>
  <si>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</si>
  <si>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</si>
  <si>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</si>
  <si>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</si>
  <si>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</si>
  <si>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</si>
  <si>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</si>
  <si>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</si>
  <si>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</si>
  <si>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</si>
  <si>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</si>
  <si>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</si>
  <si>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</si>
  <si>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</si>
  <si>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</si>
  <si>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</si>
  <si>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</si>
  <si>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</si>
  <si>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</si>
  <si>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</si>
  <si>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</si>
  <si>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</si>
  <si>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</si>
  <si>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</si>
  <si>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</si>
  <si>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</si>
  <si>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</si>
  <si>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</si>
  <si>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</si>
  <si>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</si>
  <si>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</si>
  <si>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</si>
  <si>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</si>
  <si>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</si>
  <si>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</si>
  <si>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</si>
  <si>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</si>
  <si>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</si>
  <si>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</si>
  <si>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</si>
  <si>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</si>
  <si>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</si>
  <si>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</si>
  <si>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</si>
  <si>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</si>
  <si>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</si>
  <si>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</si>
  <si>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</si>
  <si>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</si>
  <si>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</si>
  <si>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</si>
  <si>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</si>
  <si>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</si>
  <si>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</si>
  <si>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</si>
  <si>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</si>
  <si>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</si>
  <si>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</si>
  <si>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</si>
  <si>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</si>
  <si>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</si>
  <si>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</si>
  <si>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</si>
  <si>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</si>
  <si>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</si>
  <si>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</si>
  <si>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</si>
  <si>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</si>
  <si>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</si>
  <si>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</si>
  <si>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</si>
  <si>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</si>
  <si>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</si>
  <si>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</si>
  <si>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</si>
  <si>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</si>
  <si>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</si>
  <si>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</si>
  <si>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</si>
  <si>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</si>
  <si>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</si>
  <si>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</si>
  <si>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</si>
  <si>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</si>
  <si>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</si>
  <si>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</si>
  <si>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</si>
  <si>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</si>
  <si>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</si>
  <si>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</si>
  <si>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</si>
  <si>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</si>
  <si>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</si>
  <si>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</si>
  <si>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</si>
  <si>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</si>
  <si>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</si>
  <si>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</si>
  <si>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</si>
  <si>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</si>
  <si>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</si>
  <si>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</si>
  <si>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</si>
  <si>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</si>
  <si>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</si>
  <si>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</si>
  <si>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</si>
  <si>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</si>
  <si>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</si>
  <si>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</si>
  <si>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</si>
  <si>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</si>
  <si>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</si>
  <si>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</si>
  <si>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</si>
  <si>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</si>
  <si>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</si>
  <si>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</si>
  <si>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</si>
  <si>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</si>
  <si>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</si>
  <si>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</si>
  <si>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</si>
  <si>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</si>
  <si>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</si>
  <si>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</si>
  <si>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</si>
  <si>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</si>
  <si>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</si>
  <si>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</si>
  <si>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</si>
  <si>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</si>
  <si>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</si>
  <si>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</si>
  <si>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</si>
  <si>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</si>
  <si>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</si>
  <si>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</si>
  <si>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</si>
  <si>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</si>
  <si>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</si>
  <si>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</si>
  <si>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</si>
  <si>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</si>
  <si>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</si>
  <si>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</si>
  <si>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</si>
  <si>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</si>
  <si>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</si>
  <si>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</si>
  <si>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</si>
  <si>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</si>
  <si>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</si>
  <si>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</si>
  <si>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</si>
  <si>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</si>
  <si>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</si>
  <si>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</si>
  <si>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</si>
  <si>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</si>
  <si>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</si>
  <si>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</si>
  <si>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</si>
  <si>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</si>
  <si>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</si>
  <si>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</si>
  <si>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</si>
  <si>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</si>
  <si>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</si>
  <si>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</si>
  <si>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</si>
  <si>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</si>
  <si>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</si>
  <si>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</si>
  <si>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</si>
  <si>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</si>
  <si>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</si>
  <si>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</si>
  <si>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</si>
  <si>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</si>
  <si>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</si>
  <si>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</si>
  <si>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</si>
  <si>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</si>
  <si>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</si>
  <si>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</si>
  <si>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</si>
  <si>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</si>
  <si>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</si>
  <si>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</si>
  <si>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</si>
  <si>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</si>
  <si>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</si>
  <si>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</si>
  <si>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</si>
  <si>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</si>
  <si>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</si>
  <si>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</si>
  <si>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</si>
  <si>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</si>
  <si>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</si>
  <si>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</si>
  <si>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</si>
  <si>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</si>
  <si>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</si>
  <si>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</si>
  <si>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</si>
  <si>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</si>
  <si>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</si>
  <si>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</si>
  <si>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</si>
  <si>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</si>
  <si>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</si>
  <si>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</si>
  <si>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</si>
  <si>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</si>
  <si>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</si>
  <si>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</si>
  <si>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</si>
  <si>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</si>
  <si>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</si>
  <si>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</si>
  <si>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</si>
  <si>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</si>
  <si>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</si>
  <si>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</si>
  <si>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</si>
  <si>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</si>
  <si>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</si>
  <si>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</si>
  <si>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</si>
  <si>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</si>
  <si>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</si>
  <si>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</si>
  <si>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</si>
  <si>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</si>
  <si>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</si>
  <si>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</si>
  <si>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</si>
  <si>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</si>
  <si>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</si>
  <si>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</si>
  <si>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</si>
  <si>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</si>
  <si>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</si>
  <si>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</si>
  <si>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</si>
  <si>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</si>
  <si>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</si>
  <si>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</si>
  <si>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</si>
  <si>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</si>
  <si>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</si>
  <si>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</si>
  <si>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</si>
  <si>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</si>
  <si>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</si>
  <si>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</si>
  <si>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</si>
  <si>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</si>
  <si>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</si>
  <si>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</si>
  <si>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</si>
  <si>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</si>
  <si>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</si>
  <si>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</si>
  <si>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</si>
  <si>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</si>
  <si>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</si>
  <si>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</si>
  <si>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</si>
  <si>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</si>
  <si>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</si>
  <si>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</si>
  <si>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</si>
  <si>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</si>
  <si>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</si>
  <si>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</si>
  <si>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</si>
  <si>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</si>
  <si>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</si>
  <si>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</si>
  <si>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</si>
  <si>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</si>
  <si>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</si>
  <si>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</si>
  <si>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</si>
  <si>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</si>
  <si>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</si>
  <si>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</si>
  <si>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</si>
  <si>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</si>
  <si>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</si>
  <si>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</si>
  <si>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</si>
  <si>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</si>
  <si>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</si>
  <si>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</si>
  <si>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</si>
  <si>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</si>
  <si>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</si>
  <si>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</si>
  <si>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</si>
  <si>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</si>
  <si>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</si>
  <si>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</si>
  <si>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</si>
  <si>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</si>
  <si>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</si>
  <si>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</si>
  <si>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</si>
  <si>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</si>
  <si>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</si>
  <si>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</si>
  <si>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</si>
  <si>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</si>
  <si>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</si>
  <si>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</si>
  <si>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</si>
  <si>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</si>
  <si>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</si>
  <si>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</si>
  <si>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</si>
  <si>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</si>
  <si>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</si>
  <si>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</si>
  <si>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</si>
  <si>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</si>
  <si>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</si>
  <si>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</si>
  <si>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</si>
  <si>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</si>
  <si>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</si>
  <si>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</si>
  <si>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</si>
  <si>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</si>
  <si>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</si>
  <si>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</si>
  <si>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</si>
  <si>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</si>
  <si>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</si>
  <si>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</si>
  <si>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</si>
  <si>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</si>
  <si>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</si>
  <si>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</si>
  <si>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</si>
  <si>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</si>
  <si>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</si>
  <si>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</si>
  <si>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</si>
  <si>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</si>
  <si>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</si>
  <si>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</si>
  <si>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</si>
  <si>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</si>
  <si>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</si>
  <si>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</si>
  <si>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</si>
  <si>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</si>
  <si>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</si>
  <si>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</si>
  <si>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</si>
  <si>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</si>
  <si>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</si>
  <si>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</si>
  <si>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</si>
  <si>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</si>
  <si>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</si>
  <si>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</si>
  <si>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</si>
  <si>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</si>
  <si>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</si>
  <si>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</si>
  <si>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</si>
  <si>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</si>
  <si>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</si>
  <si>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</si>
  <si>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</si>
  <si>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</si>
  <si>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</si>
  <si>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</si>
  <si>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</si>
  <si>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</si>
  <si>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</si>
  <si>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</si>
  <si>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</si>
  <si>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</si>
  <si>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</si>
  <si>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</si>
  <si>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</si>
  <si>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</si>
  <si>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</si>
  <si>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</si>
  <si>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</si>
  <si>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</si>
  <si>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</si>
  <si>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</si>
  <si>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</si>
  <si>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</si>
  <si>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</si>
  <si>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</si>
  <si>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</si>
  <si>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</si>
  <si>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</si>
  <si>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</si>
  <si>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</si>
  <si>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</si>
  <si>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</si>
  <si>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</si>
  <si>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</si>
  <si>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</si>
  <si>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</si>
  <si>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</si>
  <si>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</si>
  <si>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</si>
  <si>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</si>
  <si>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</si>
  <si>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</si>
  <si>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</si>
  <si>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</si>
  <si>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</si>
  <si>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</si>
  <si>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</si>
  <si>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</si>
  <si>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</si>
  <si>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</si>
  <si>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</si>
  <si>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</si>
  <si>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</si>
  <si>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</si>
  <si>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</si>
  <si>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</si>
  <si>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</si>
  <si>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</si>
  <si>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</si>
  <si>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</si>
  <si>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</si>
  <si>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</si>
  <si>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</si>
  <si>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</si>
  <si>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</si>
  <si>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</si>
  <si>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</si>
  <si>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</si>
  <si>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</si>
  <si>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</si>
  <si>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</si>
  <si>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</si>
  <si>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</si>
  <si>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</si>
  <si>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</si>
  <si>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</si>
  <si>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</si>
  <si>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</si>
  <si>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</si>
  <si>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</si>
  <si>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</si>
  <si>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</si>
  <si>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</si>
  <si>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</si>
  <si>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</si>
  <si>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</si>
  <si>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</si>
  <si>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</si>
  <si>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</si>
  <si>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</si>
  <si>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</si>
  <si>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</si>
  <si>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</si>
  <si>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</si>
  <si>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</si>
  <si>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</si>
  <si>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</si>
  <si>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</si>
  <si>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</si>
  <si>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</si>
  <si>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</si>
  <si>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</si>
  <si>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</si>
  <si>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</si>
  <si>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</si>
  <si>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</si>
  <si>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</si>
  <si>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</si>
  <si>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</si>
  <si>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</si>
  <si>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</si>
  <si>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</si>
  <si>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</si>
  <si>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</si>
  <si>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</si>
  <si>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</si>
  <si>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</si>
  <si>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</si>
  <si>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</si>
  <si>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</si>
  <si>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</si>
  <si>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</si>
  <si>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</si>
  <si>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</si>
  <si>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</si>
  <si>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</si>
  <si>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</si>
  <si>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</si>
  <si>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</si>
  <si>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</si>
  <si>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</si>
  <si>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</si>
  <si>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</si>
  <si>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</si>
  <si>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</si>
  <si>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</si>
  <si>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</si>
  <si>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</si>
  <si>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</si>
  <si>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</si>
  <si>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</si>
  <si>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</si>
  <si>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</si>
  <si>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</si>
  <si>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</si>
  <si>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</si>
  <si>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</si>
  <si>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</si>
  <si>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</si>
  <si>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</si>
  <si>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</si>
  <si>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</si>
  <si>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</si>
  <si>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</si>
  <si>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</si>
  <si>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</si>
  <si>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</si>
  <si>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</si>
  <si>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</si>
  <si>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</si>
  <si>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</si>
  <si>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</si>
  <si>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</si>
  <si>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</si>
  <si>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</si>
  <si>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</si>
  <si>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</si>
  <si>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</si>
  <si>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</si>
  <si>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</si>
  <si>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</si>
  <si>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</si>
  <si>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</si>
  <si>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</si>
  <si>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</si>
  <si>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</si>
  <si>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</si>
  <si>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</si>
  <si>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</si>
  <si>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</si>
  <si>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</si>
  <si>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</si>
  <si>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</si>
  <si>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</si>
  <si>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</si>
  <si>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</si>
  <si>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</si>
  <si>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</si>
  <si>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</si>
  <si>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</si>
  <si>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</si>
  <si>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</si>
  <si>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</si>
  <si>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</si>
  <si>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</si>
  <si>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</si>
  <si>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</si>
  <si>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</si>
  <si>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</si>
  <si>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</si>
  <si>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</si>
  <si>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</si>
  <si>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</si>
  <si>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</si>
  <si>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</si>
  <si>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</si>
  <si>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</si>
  <si>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</si>
  <si>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</si>
  <si>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</si>
  <si>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</si>
  <si>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</si>
  <si>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</si>
  <si>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</si>
  <si>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</si>
  <si>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</si>
  <si>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</si>
  <si>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</si>
  <si>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</si>
  <si>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</si>
  <si>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</si>
  <si>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</si>
  <si>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</si>
  <si>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</si>
  <si>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</si>
  <si>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</si>
  <si>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</si>
  <si>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</si>
  <si>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</si>
  <si>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</si>
  <si>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</si>
  <si>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</si>
  <si>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</si>
  <si>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</si>
  <si>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</si>
  <si>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</si>
  <si>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</si>
  <si>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</si>
  <si>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</si>
  <si>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</si>
  <si>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</si>
  <si>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</si>
  <si>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</si>
  <si>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</si>
  <si>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</si>
  <si>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</si>
  <si>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</si>
  <si>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</si>
  <si>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</si>
  <si>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</si>
  <si>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</si>
  <si>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</si>
  <si>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</si>
  <si>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</si>
  <si>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</si>
  <si>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</si>
  <si>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</si>
  <si>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</si>
  <si>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</si>
  <si>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</si>
  <si>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</si>
  <si>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</si>
  <si>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</si>
  <si>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</si>
  <si>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</si>
  <si>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</si>
  <si>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</si>
  <si>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</si>
  <si>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</si>
  <si>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</si>
  <si>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</si>
  <si>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</si>
  <si>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</si>
  <si>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</si>
  <si>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</si>
  <si>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</si>
  <si>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</si>
  <si>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</si>
  <si>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</si>
  <si>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</si>
  <si>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</si>
  <si>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</si>
  <si>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</si>
  <si>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</si>
  <si>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</si>
  <si>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</si>
  <si>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</si>
  <si>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</si>
  <si>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</si>
  <si>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</si>
  <si>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</si>
  <si>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</si>
  <si>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</si>
  <si>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</si>
  <si>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</si>
  <si>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</si>
  <si>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</si>
  <si>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</si>
  <si>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</si>
  <si>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</si>
  <si>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</si>
  <si>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</si>
  <si>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</si>
  <si>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</si>
  <si>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</si>
  <si>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</si>
  <si>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</si>
  <si>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</si>
  <si>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</si>
  <si>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</si>
  <si>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</si>
  <si>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</si>
  <si>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</si>
  <si>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</si>
  <si>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</si>
  <si>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</si>
  <si>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</si>
  <si>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</si>
  <si>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</si>
  <si>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</si>
  <si>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</si>
  <si>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</si>
  <si>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</si>
  <si>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</si>
  <si>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</si>
  <si>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</si>
  <si>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</si>
  <si>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</si>
  <si>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</si>
  <si>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</si>
  <si>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</si>
  <si>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</si>
  <si>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</si>
  <si>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</si>
  <si>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</si>
  <si>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</si>
  <si>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</si>
  <si>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</si>
  <si>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</si>
  <si>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</si>
  <si>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</si>
  <si>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</si>
  <si>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</si>
  <si>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</si>
  <si>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</si>
  <si>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</si>
  <si>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</si>
  <si>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</si>
  <si>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</si>
  <si>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</si>
  <si>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</si>
  <si>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</si>
  <si>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</si>
  <si>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</si>
  <si>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</si>
  <si>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</si>
  <si>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</si>
  <si>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</si>
  <si>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</si>
  <si>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</si>
  <si>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</si>
  <si>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</si>
  <si>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</si>
  <si>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</si>
  <si>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</si>
  <si>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</si>
  <si>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</si>
  <si>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</si>
  <si>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</si>
  <si>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</si>
  <si>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</si>
  <si>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</si>
  <si>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</si>
  <si>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</si>
  <si>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</si>
  <si>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</si>
  <si>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</si>
  <si>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</si>
  <si>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</si>
  <si>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</si>
  <si>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</si>
  <si>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</si>
  <si>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</si>
  <si>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</si>
  <si>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</si>
  <si>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</si>
  <si>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</si>
  <si>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</si>
  <si>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</si>
  <si>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</si>
  <si>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</si>
  <si>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</si>
  <si>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</si>
  <si>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</si>
  <si>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</si>
  <si>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</si>
  <si>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</si>
  <si>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</si>
  <si>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</si>
  <si>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</si>
  <si>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</si>
  <si>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</si>
  <si>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</si>
  <si>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</si>
  <si>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</si>
  <si>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</si>
  <si>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</si>
  <si>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</si>
  <si>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</si>
  <si>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</si>
  <si>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</si>
  <si>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</si>
  <si>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</si>
  <si>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</si>
  <si>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</si>
  <si>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</si>
  <si>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</si>
  <si>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</si>
  <si>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</si>
  <si>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</si>
  <si>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</si>
  <si>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</si>
  <si>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</si>
  <si>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</si>
  <si>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</si>
  <si>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</si>
  <si>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</si>
  <si>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</si>
  <si>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</si>
  <si>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</si>
  <si>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</si>
  <si>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</si>
  <si>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</si>
  <si>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</si>
  <si>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</si>
  <si>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</si>
  <si>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</si>
  <si>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</si>
  <si>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</si>
  <si>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</si>
  <si>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</si>
  <si>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</si>
  <si>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</si>
  <si>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</si>
  <si>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</si>
  <si>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</si>
  <si>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</si>
  <si>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</si>
  <si>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</si>
  <si>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</si>
  <si>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</si>
  <si>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</si>
  <si>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</si>
  <si>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</si>
  <si>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</si>
  <si>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</si>
  <si>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</si>
  <si>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</si>
  <si>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</si>
  <si>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</si>
  <si>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</si>
  <si>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</si>
  <si>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</si>
  <si>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</si>
  <si>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</si>
  <si>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</si>
  <si>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</si>
  <si>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</si>
  <si>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</si>
  <si>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</si>
  <si>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</si>
  <si>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</si>
  <si>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</si>
  <si>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</si>
  <si>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</si>
  <si>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</si>
  <si>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</si>
  <si>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</si>
  <si>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</si>
  <si>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</si>
  <si>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</si>
  <si>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</si>
  <si>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</si>
  <si>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</si>
  <si>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</si>
  <si>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</si>
  <si>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</si>
  <si>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</si>
  <si>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</si>
  <si>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</si>
  <si>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</si>
  <si>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</si>
  <si>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</si>
  <si>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</si>
  <si>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</si>
  <si>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</si>
  <si>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</si>
  <si>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</si>
  <si>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</si>
  <si>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</si>
  <si>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</si>
  <si>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</si>
  <si>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</si>
  <si>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</si>
  <si>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</si>
  <si>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</si>
  <si>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</si>
  <si>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</si>
  <si>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</si>
  <si>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</si>
  <si>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</si>
  <si>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</si>
  <si>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</si>
  <si>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</si>
  <si>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</si>
  <si>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</si>
  <si>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</si>
  <si>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</si>
  <si>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</si>
  <si>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</si>
  <si>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</si>
  <si>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</si>
  <si>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</si>
  <si>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</si>
  <si>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</si>
  <si>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</si>
  <si>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</si>
  <si>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</si>
  <si>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</si>
  <si>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</si>
  <si>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</si>
  <si>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</si>
  <si>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</si>
  <si>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</si>
  <si>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</si>
  <si>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</si>
  <si>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</si>
  <si>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</si>
  <si>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</si>
  <si>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</si>
  <si>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</si>
  <si>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</si>
  <si>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</si>
  <si>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</si>
  <si>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</si>
  <si>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</si>
  <si>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</si>
  <si>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</si>
  <si>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</si>
  <si>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</si>
  <si>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</si>
  <si>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</si>
  <si>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</si>
  <si>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</si>
  <si>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</si>
  <si>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</si>
  <si>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</si>
  <si>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</si>
  <si>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</si>
  <si>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</si>
  <si>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</si>
  <si>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</si>
  <si>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</si>
  <si>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</si>
  <si>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</si>
  <si>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</si>
  <si>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</si>
  <si>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</si>
  <si>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</si>
  <si>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</si>
  <si>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</si>
  <si>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</si>
  <si>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</si>
  <si>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</si>
  <si>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</si>
  <si>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</si>
  <si>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</si>
  <si>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</si>
  <si>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</si>
  <si>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</si>
  <si>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</si>
  <si>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</si>
  <si>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</si>
  <si>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</si>
  <si>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</si>
  <si>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</si>
  <si>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</si>
  <si>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</si>
  <si>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</si>
  <si>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</si>
  <si>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</si>
  <si>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</si>
  <si>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</si>
  <si>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</si>
  <si>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</si>
  <si>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</si>
  <si>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</si>
  <si>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</si>
  <si>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</si>
  <si>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</si>
  <si>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</si>
  <si>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</si>
  <si>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</si>
  <si>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</si>
  <si>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</si>
  <si>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</si>
  <si>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</si>
  <si>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</si>
  <si>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</si>
  <si>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</si>
  <si>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</si>
  <si>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</si>
  <si>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</si>
  <si>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</si>
  <si>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</si>
  <si>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</si>
  <si>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</si>
  <si>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</si>
  <si>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</si>
  <si>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</si>
  <si>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</si>
  <si>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</si>
  <si>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</si>
  <si>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</si>
  <si>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</si>
  <si>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</si>
  <si>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</si>
  <si>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</si>
  <si>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</si>
  <si>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</si>
  <si>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</si>
  <si>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</si>
  <si>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</si>
  <si>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</si>
  <si>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</si>
  <si>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</si>
  <si>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</si>
  <si>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</si>
  <si>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</si>
  <si>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</si>
  <si>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</si>
  <si>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</si>
  <si>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</si>
  <si>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</si>
  <si>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</si>
  <si>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</si>
  <si>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</si>
  <si>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</si>
  <si>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</si>
  <si>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</si>
  <si>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</si>
  <si>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</si>
  <si>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</si>
  <si>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</si>
  <si>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</si>
  <si>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</si>
  <si>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</si>
  <si>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</si>
  <si>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</si>
  <si>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</si>
  <si>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</si>
  <si>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</si>
  <si>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</si>
  <si>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</si>
  <si>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</si>
  <si>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</si>
  <si>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</si>
  <si>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</si>
  <si>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</si>
  <si>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</si>
  <si>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</si>
  <si>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</si>
  <si>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</si>
  <si>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</si>
  <si>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</si>
  <si>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</si>
  <si>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</si>
  <si>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</si>
  <si>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</si>
  <si>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</si>
  <si>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</si>
  <si>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</si>
  <si>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</si>
  <si>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</si>
  <si>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</si>
  <si>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</si>
  <si>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</si>
  <si>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</si>
  <si>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</si>
  <si>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</si>
  <si>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</si>
  <si>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</si>
  <si>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</si>
  <si>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</si>
  <si>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</si>
  <si>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</si>
  <si>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</si>
  <si>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</si>
  <si>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</si>
  <si>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</si>
  <si>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</si>
  <si>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</si>
  <si>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</si>
  <si>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</si>
  <si>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</si>
  <si>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</si>
  <si>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</si>
  <si>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</si>
  <si>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</si>
  <si>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</si>
  <si>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</si>
  <si>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</si>
  <si>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</si>
  <si>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</si>
  <si>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</si>
  <si>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</si>
  <si>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</si>
  <si>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</si>
  <si>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</si>
  <si>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</si>
  <si>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</si>
  <si>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</si>
  <si>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</si>
  <si>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</si>
  <si>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</si>
  <si>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</si>
  <si>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</si>
  <si>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</si>
  <si>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</si>
  <si>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</si>
  <si>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</si>
  <si>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</si>
  <si>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</si>
  <si>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</si>
  <si>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</si>
  <si>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</si>
  <si>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</si>
  <si>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</si>
  <si>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</si>
  <si>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</si>
  <si>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</si>
  <si>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</si>
  <si>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</si>
  <si>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</si>
  <si>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</si>
  <si>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</si>
  <si>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</si>
  <si>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</si>
  <si>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</si>
  <si>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</si>
  <si>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</si>
  <si>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</si>
  <si>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</si>
  <si>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</si>
  <si>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</si>
  <si>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</si>
  <si>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</si>
  <si>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</si>
  <si>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</si>
  <si>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</si>
  <si>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</si>
  <si>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</si>
  <si>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</si>
  <si>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</si>
  <si>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</si>
  <si>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</si>
  <si>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</si>
  <si>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</si>
  <si>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</si>
  <si>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</si>
  <si>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</si>
  <si>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</si>
  <si>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</si>
  <si>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</si>
  <si>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</si>
  <si>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</si>
  <si>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</si>
  <si>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</si>
  <si>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</si>
  <si>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</si>
  <si>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</si>
  <si>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</si>
  <si>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</si>
  <si>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</si>
  <si>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</si>
  <si>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</si>
  <si>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</si>
  <si>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</si>
  <si>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</si>
  <si>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</si>
  <si>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</si>
  <si>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</si>
  <si>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</si>
  <si>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</si>
  <si>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</si>
  <si>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</si>
  <si>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</si>
  <si>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</si>
  <si>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</si>
  <si>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</si>
  <si>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</si>
  <si>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</si>
  <si>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</si>
  <si>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</si>
  <si>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</si>
  <si>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</si>
  <si>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</si>
  <si>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</si>
  <si>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</si>
  <si>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</si>
  <si>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</si>
  <si>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</si>
  <si>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</si>
  <si>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</si>
  <si>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</si>
  <si>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</si>
  <si>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</si>
  <si>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</si>
  <si>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</si>
  <si>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</si>
  <si>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</si>
  <si>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</si>
  <si>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</si>
  <si>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</si>
  <si>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</si>
  <si>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</si>
  <si>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</si>
  <si>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</si>
  <si>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</si>
  <si>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</si>
  <si>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</si>
  <si>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</si>
  <si>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</si>
  <si>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</si>
  <si>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</si>
  <si>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</si>
  <si>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</si>
  <si>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</si>
  <si>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</si>
  <si>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</si>
  <si>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</si>
  <si>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</si>
  <si>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</si>
  <si>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</si>
  <si>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</si>
  <si>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</si>
  <si>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</si>
  <si>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</si>
  <si>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</si>
  <si>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</si>
  <si>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</si>
  <si>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</si>
  <si>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</si>
  <si>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</si>
  <si>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</si>
  <si>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</si>
  <si>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</si>
  <si>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</si>
  <si>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</si>
  <si>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</si>
  <si>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</si>
  <si>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</si>
  <si>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</si>
  <si>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</si>
  <si>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</si>
  <si>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</si>
  <si>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</si>
  <si>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</si>
  <si>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</si>
  <si>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</si>
  <si>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</si>
  <si>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</si>
  <si>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</si>
  <si>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</si>
  <si>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</si>
  <si>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</si>
  <si>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</si>
  <si>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</si>
  <si>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</si>
  <si>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</si>
  <si>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</si>
  <si>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</si>
  <si>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</si>
  <si>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</si>
  <si>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</si>
  <si>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</si>
  <si>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</si>
  <si>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</si>
  <si>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</si>
  <si>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</si>
  <si>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</si>
  <si>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</si>
  <si>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</si>
  <si>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</si>
  <si>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</si>
  <si>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</si>
  <si>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</si>
  <si>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</si>
  <si>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</si>
  <si>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</si>
  <si>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</si>
  <si>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</si>
  <si>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</si>
  <si>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</si>
  <si>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</si>
  <si>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</si>
  <si>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</si>
  <si>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</si>
  <si>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</si>
  <si>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</si>
  <si>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</si>
  <si>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</si>
  <si>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</si>
  <si>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</si>
  <si>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</si>
  <si>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</si>
  <si>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</si>
  <si>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</si>
  <si>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</si>
  <si>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</si>
  <si>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</si>
  <si>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</si>
  <si>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</si>
  <si>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</si>
  <si>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</si>
  <si>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</si>
  <si>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</si>
  <si>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</si>
  <si>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</si>
  <si>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</si>
  <si>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</si>
  <si>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</si>
  <si>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</si>
  <si>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</si>
  <si>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</si>
  <si>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</si>
  <si>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</si>
  <si>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</si>
  <si>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</si>
  <si>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</si>
  <si>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</si>
  <si>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</si>
  <si>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</si>
  <si>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</si>
  <si>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</si>
  <si>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</si>
  <si>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</si>
  <si>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</si>
  <si>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</si>
  <si>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</si>
  <si>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</si>
  <si>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</si>
  <si>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</si>
  <si>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</si>
  <si>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</si>
  <si>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</si>
  <si>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</si>
  <si>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</si>
  <si>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</si>
  <si>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</si>
  <si>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</si>
  <si>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</si>
  <si>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</si>
  <si>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</si>
  <si>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</si>
  <si>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</si>
  <si>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</si>
  <si>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</si>
  <si>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</si>
  <si>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</si>
  <si>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</si>
  <si>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</si>
  <si>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</si>
  <si>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</si>
  <si>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</si>
  <si>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</si>
  <si>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</si>
  <si>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</si>
  <si>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</si>
  <si>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</si>
  <si>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</si>
  <si>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</si>
  <si>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</si>
  <si>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</si>
  <si>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</si>
  <si>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</si>
  <si>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</si>
  <si>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</si>
  <si>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</si>
  <si>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</si>
  <si>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</si>
  <si>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</si>
  <si>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</si>
  <si>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</si>
  <si>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</si>
  <si>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</si>
  <si>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</si>
  <si>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</si>
  <si>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</si>
  <si>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</si>
  <si>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</si>
  <si>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</si>
  <si>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</si>
  <si>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</si>
  <si>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</si>
  <si>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</si>
  <si>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</si>
  <si>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</si>
  <si>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</si>
  <si>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</si>
  <si>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</si>
  <si>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</si>
  <si>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</si>
  <si>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</si>
  <si>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</si>
  <si>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</si>
  <si>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</si>
  <si>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</si>
  <si>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</si>
  <si>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</si>
  <si>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</si>
  <si>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</si>
  <si>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</si>
  <si>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</si>
  <si>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</si>
  <si>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</si>
  <si>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</si>
  <si>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</si>
  <si>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</si>
  <si>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</si>
  <si>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</si>
  <si>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</si>
  <si>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</si>
  <si>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</si>
  <si>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</si>
  <si>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</si>
  <si>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</si>
  <si>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</si>
  <si>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</si>
  <si>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</si>
  <si>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</si>
  <si>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</si>
  <si>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</si>
  <si>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</si>
  <si>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</si>
  <si>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</si>
  <si>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</si>
  <si>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</si>
  <si>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</si>
  <si>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</si>
  <si>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</si>
  <si>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</si>
  <si>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</si>
  <si>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</si>
  <si>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</si>
  <si>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</si>
  <si>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</si>
  <si>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</si>
  <si>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</si>
  <si>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</si>
  <si>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</si>
  <si>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</si>
  <si>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</si>
  <si>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</si>
  <si>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</si>
  <si>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</si>
  <si>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</si>
  <si>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</si>
  <si>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</si>
  <si>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</si>
  <si>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</si>
  <si>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</si>
  <si>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</si>
  <si>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</si>
  <si>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</si>
  <si>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</si>
  <si>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</si>
  <si>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</si>
  <si>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</si>
  <si>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</si>
  <si>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</si>
  <si>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</si>
  <si>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</si>
  <si>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</si>
  <si>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</si>
  <si>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</si>
  <si>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</si>
  <si>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</si>
  <si>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</si>
  <si>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</si>
  <si>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</si>
  <si>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</si>
  <si>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</si>
  <si>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</si>
  <si>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</si>
  <si>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</si>
  <si>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</si>
  <si>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</si>
  <si>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</si>
  <si>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</si>
  <si>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</si>
  <si>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</si>
  <si>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</si>
  <si>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</si>
  <si>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</si>
  <si>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</si>
  <si>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</si>
  <si>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</si>
  <si>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</si>
  <si>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</si>
  <si>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</si>
  <si>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</si>
  <si>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</si>
  <si>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</si>
  <si>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</si>
  <si>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</si>
  <si>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</si>
  <si>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</si>
  <si>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</si>
  <si>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</si>
  <si>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</si>
  <si>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</si>
  <si>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</si>
  <si>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</si>
  <si>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</si>
  <si>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</si>
  <si>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</si>
  <si>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</si>
  <si>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</si>
  <si>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</si>
  <si>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</si>
  <si>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</si>
  <si>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</si>
  <si>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</si>
  <si>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</si>
  <si>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</si>
  <si>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</si>
  <si>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</si>
  <si>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</si>
  <si>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</si>
  <si>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</si>
  <si>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</si>
  <si>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</si>
  <si>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</si>
  <si>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</si>
  <si>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</si>
  <si>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</si>
  <si>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</si>
  <si>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</si>
  <si>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</si>
  <si>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</si>
  <si>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</si>
  <si>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</si>
  <si>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</si>
  <si>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</si>
  <si>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</si>
  <si>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</si>
  <si>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</si>
  <si>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</si>
  <si>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</si>
  <si>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</si>
  <si>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</si>
  <si>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</si>
  <si>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</si>
  <si>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</si>
  <si>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</si>
  <si>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</si>
  <si>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</si>
  <si>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</si>
  <si>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</si>
  <si>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</si>
  <si>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</si>
  <si>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</si>
  <si>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</si>
  <si>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</si>
  <si>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</si>
  <si>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</si>
  <si>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</si>
  <si>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</si>
  <si>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</si>
  <si>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</si>
  <si>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</si>
  <si>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</si>
  <si>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</si>
  <si>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</si>
  <si>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</si>
  <si>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</si>
  <si>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</si>
  <si>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</si>
  <si>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</si>
  <si>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</si>
  <si>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</si>
  <si>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</si>
  <si>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</si>
  <si>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</si>
  <si>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</si>
  <si>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</si>
  <si>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</si>
  <si>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</si>
  <si>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</si>
  <si>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</si>
  <si>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</si>
  <si>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</si>
  <si>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</si>
  <si>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</si>
  <si>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</si>
  <si>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</si>
  <si>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</si>
  <si>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</si>
  <si>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</si>
  <si>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</si>
  <si>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</si>
  <si>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</si>
  <si>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</si>
  <si>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</si>
  <si>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</si>
  <si>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</si>
  <si>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</si>
  <si>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</si>
  <si>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</si>
  <si>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</si>
  <si>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</si>
  <si>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</si>
  <si>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</si>
  <si>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</si>
  <si>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</si>
  <si>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</si>
  <si>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</si>
  <si>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</si>
  <si>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</si>
  <si>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</si>
  <si>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</si>
  <si>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</si>
  <si>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</si>
  <si>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</si>
  <si>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</si>
  <si>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</si>
  <si>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</si>
  <si>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</si>
  <si>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</si>
  <si>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</si>
  <si>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</si>
  <si>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</si>
  <si>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</si>
  <si>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</si>
  <si>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</si>
  <si>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</si>
  <si>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</si>
  <si>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</si>
  <si>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</si>
  <si>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</si>
  <si>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</si>
  <si>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</si>
  <si>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</si>
  <si>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</si>
  <si>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</si>
  <si>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</si>
  <si>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</si>
  <si>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</si>
  <si>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</si>
  <si>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</si>
  <si>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</si>
  <si>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</si>
  <si>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</si>
  <si>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</si>
  <si>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</si>
  <si>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</si>
  <si>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</si>
  <si>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</si>
  <si>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</si>
  <si>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</si>
  <si>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</si>
  <si>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</si>
  <si>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</si>
  <si>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</si>
  <si>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</si>
  <si>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</si>
  <si>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</si>
  <si>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</si>
  <si>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</si>
  <si>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</si>
  <si>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</si>
  <si>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</si>
  <si>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</si>
  <si>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</si>
  <si>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</si>
  <si>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</si>
  <si>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</si>
  <si>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</si>
  <si>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</si>
  <si>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</si>
  <si>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</si>
  <si>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</si>
  <si>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</si>
  <si>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</si>
  <si>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</si>
  <si>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</si>
  <si>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</si>
  <si>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</si>
  <si>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</si>
  <si>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</si>
  <si>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</si>
  <si>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</si>
  <si>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</si>
  <si>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</si>
  <si>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</si>
  <si>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</si>
  <si>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</si>
  <si>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</si>
  <si>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</si>
  <si>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</si>
  <si>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</si>
  <si>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</si>
  <si>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</si>
  <si>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</si>
  <si>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</si>
  <si>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</si>
  <si>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</si>
  <si>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</si>
  <si>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</si>
  <si>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</si>
  <si>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</si>
  <si>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</si>
  <si>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</si>
  <si>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</si>
  <si>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</si>
  <si>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</si>
  <si>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</si>
  <si>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</si>
  <si>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</si>
  <si>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</si>
  <si>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</si>
  <si>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</si>
  <si>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</si>
  <si>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</si>
  <si>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</si>
  <si>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</si>
  <si>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</si>
  <si>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</si>
  <si>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</si>
  <si>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</si>
  <si>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</si>
  <si>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</si>
  <si>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</si>
  <si>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</si>
  <si>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</si>
  <si>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</si>
  <si>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</si>
  <si>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</si>
  <si>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</si>
  <si>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</si>
  <si>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</si>
  <si>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</si>
  <si>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</si>
  <si>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</si>
  <si>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</si>
  <si>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</si>
  <si>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</si>
  <si>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</si>
  <si>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</si>
  <si>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</si>
  <si>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</si>
  <si>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</si>
  <si>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</si>
  <si>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</si>
  <si>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</si>
  <si>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</si>
  <si>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</si>
  <si>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</si>
  <si>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</si>
  <si>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</si>
  <si>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</si>
  <si>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</si>
  <si>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</si>
  <si>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</si>
  <si>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</si>
  <si>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</si>
  <si>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</si>
  <si>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</si>
  <si>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</si>
  <si>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</si>
  <si>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</si>
  <si>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</si>
  <si>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</si>
  <si>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</si>
  <si>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</si>
  <si>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</si>
  <si>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</si>
  <si>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</si>
  <si>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</si>
  <si>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</si>
  <si>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</si>
  <si>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</si>
  <si>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</si>
  <si>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</si>
  <si>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</si>
  <si>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</si>
  <si>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</si>
  <si>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</si>
  <si>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</si>
  <si>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</si>
  <si>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</si>
  <si>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</si>
  <si>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</si>
  <si>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</si>
  <si>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</si>
  <si>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</si>
  <si>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</si>
  <si>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</si>
  <si>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</si>
  <si>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</si>
  <si>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</si>
  <si>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</si>
  <si>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</si>
  <si>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</si>
  <si>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</si>
  <si>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</si>
  <si>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</si>
  <si>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</si>
  <si>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</si>
  <si>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</si>
  <si>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</si>
  <si>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</si>
  <si>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</si>
  <si>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</si>
  <si>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</si>
  <si>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</si>
  <si>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</si>
  <si>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</si>
  <si>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</si>
  <si>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</si>
  <si>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</si>
  <si>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</si>
  <si>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</si>
  <si>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</si>
  <si>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</si>
  <si>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</si>
  <si>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</si>
  <si>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</si>
  <si>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</si>
  <si>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</si>
  <si>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</si>
  <si>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</si>
  <si>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</si>
  <si>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</si>
  <si>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</si>
  <si>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</si>
  <si>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</si>
  <si>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</si>
  <si>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</si>
  <si>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</si>
  <si>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</si>
  <si>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</si>
  <si>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</si>
  <si>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</si>
  <si>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</si>
  <si>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</si>
  <si>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</si>
  <si>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</si>
  <si>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</si>
  <si>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</si>
  <si>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</si>
  <si>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</si>
  <si>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</si>
  <si>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</si>
  <si>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</si>
  <si>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</si>
  <si>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</si>
  <si>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</si>
  <si>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</si>
  <si>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</si>
  <si>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</si>
  <si>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</si>
  <si>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</si>
  <si>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</si>
  <si>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</si>
  <si>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</si>
  <si>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</si>
  <si>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</si>
  <si>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</si>
  <si>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</si>
  <si>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</si>
  <si>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</si>
  <si>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</si>
  <si>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</si>
  <si>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</si>
  <si>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</si>
  <si>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</si>
  <si>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</si>
  <si>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</si>
  <si>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</si>
  <si>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</si>
  <si>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</si>
  <si>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</si>
  <si>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</si>
  <si>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</si>
  <si>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</si>
  <si>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</si>
  <si>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</si>
  <si>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</si>
  <si>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</si>
  <si>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</si>
  <si>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</si>
  <si>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</si>
  <si>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</si>
  <si>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</si>
  <si>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</si>
  <si>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</si>
  <si>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</si>
  <si>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</si>
  <si>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</si>
  <si>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</si>
  <si>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</si>
  <si>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</si>
  <si>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</si>
  <si>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</si>
  <si>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</si>
  <si>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</si>
  <si>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</si>
  <si>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</si>
  <si>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</si>
  <si>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</si>
  <si>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</si>
  <si>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</si>
  <si>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</si>
  <si>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</si>
  <si>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</si>
  <si>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</si>
  <si>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</si>
  <si>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</si>
  <si>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</si>
  <si>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</si>
  <si>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</si>
  <si>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</si>
  <si>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</si>
  <si>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</si>
  <si>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</si>
  <si>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</si>
  <si>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</si>
  <si>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</si>
  <si>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</si>
  <si>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</si>
  <si>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</si>
  <si>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</si>
  <si>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</si>
  <si>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</si>
  <si>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</si>
  <si>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</si>
  <si>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</si>
  <si>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</si>
  <si>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</si>
  <si>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</si>
  <si>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</si>
  <si>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</si>
  <si>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</si>
  <si>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</si>
  <si>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</si>
  <si>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</si>
  <si>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</si>
  <si>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</si>
  <si>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</si>
  <si>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</si>
  <si>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</si>
  <si>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</si>
  <si>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</si>
  <si>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</si>
  <si>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</si>
  <si>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</si>
  <si>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</si>
  <si>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</si>
  <si>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</si>
  <si>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</si>
  <si>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</si>
  <si>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</si>
  <si>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</si>
  <si>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</si>
  <si>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</si>
  <si>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</si>
  <si>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</si>
  <si>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</si>
  <si>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</si>
  <si>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</si>
  <si>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</si>
  <si>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</si>
  <si>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</si>
  <si>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</si>
  <si>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</si>
  <si>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</si>
  <si>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</si>
  <si>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</si>
  <si>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</si>
  <si>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</si>
  <si>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</si>
  <si>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</si>
  <si>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</si>
  <si>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</si>
  <si>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</si>
  <si>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</si>
  <si>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</si>
  <si>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</si>
  <si>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</si>
  <si>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</si>
  <si>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</si>
  <si>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</si>
  <si>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</si>
  <si>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</si>
  <si>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</si>
  <si>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</si>
  <si>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</si>
  <si>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</si>
  <si>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</si>
  <si>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</si>
  <si>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</si>
  <si>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</si>
  <si>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</si>
  <si>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</si>
  <si>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</si>
  <si>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</si>
  <si>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</si>
  <si>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</si>
  <si>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</si>
  <si>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</si>
  <si>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</si>
  <si>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</si>
  <si>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</si>
  <si>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</si>
  <si>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</si>
  <si>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</si>
  <si>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</si>
  <si>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</si>
  <si>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</si>
  <si>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</si>
  <si>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</si>
  <si>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</si>
  <si>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</si>
  <si>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</si>
  <si>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</si>
  <si>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</si>
  <si>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</si>
  <si>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</si>
  <si>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</si>
  <si>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</si>
  <si>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</si>
  <si>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</si>
  <si>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</si>
  <si>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</si>
  <si>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</si>
  <si>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</si>
  <si>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</si>
  <si>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</si>
  <si>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</si>
  <si>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</si>
  <si>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</si>
  <si>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</si>
  <si>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</si>
  <si>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</si>
  <si>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</si>
  <si>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</si>
  <si>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</si>
  <si>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</si>
  <si>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</si>
  <si>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</si>
  <si>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</si>
  <si>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</si>
  <si>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</si>
  <si>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</si>
  <si>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</si>
  <si>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</si>
  <si>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</si>
  <si>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</si>
  <si>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</si>
  <si>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</si>
  <si>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</si>
  <si>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</si>
  <si>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</si>
  <si>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</si>
  <si>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</si>
  <si>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</si>
  <si>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</si>
  <si>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</si>
  <si>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</si>
  <si>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</si>
  <si>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</si>
  <si>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</si>
  <si>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</si>
  <si>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</si>
  <si>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</si>
  <si>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</si>
  <si>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</si>
  <si>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</si>
  <si>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</si>
  <si>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</si>
  <si>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</si>
  <si>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</si>
  <si>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</si>
  <si>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</si>
  <si>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</si>
  <si>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</si>
  <si>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</si>
  <si>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</si>
  <si>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</si>
  <si>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</si>
  <si>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</si>
  <si>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</si>
  <si>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</si>
  <si>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</si>
  <si>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</si>
  <si>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</si>
  <si>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</si>
  <si>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</si>
  <si>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</si>
  <si>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</si>
  <si>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</si>
  <si>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</si>
  <si>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</si>
  <si>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</si>
  <si>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</si>
  <si>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</si>
  <si>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</si>
  <si>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</si>
  <si>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</si>
  <si>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</si>
  <si>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</si>
  <si>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</si>
  <si>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</si>
  <si>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</si>
  <si>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</si>
  <si>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</si>
  <si>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</si>
  <si>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</si>
  <si>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</si>
  <si>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</si>
  <si>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</si>
  <si>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</si>
  <si>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</si>
  <si>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</si>
  <si>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</si>
  <si>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</si>
  <si>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</si>
  <si>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</si>
  <si>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</si>
  <si>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</si>
  <si>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</si>
  <si>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</si>
  <si>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</si>
  <si>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</si>
  <si>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</si>
  <si>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</si>
  <si>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</si>
  <si>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</si>
  <si>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</si>
  <si>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</si>
  <si>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</si>
  <si>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</si>
  <si>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</si>
  <si>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</si>
  <si>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</si>
  <si>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</si>
  <si>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</si>
  <si>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</si>
  <si>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</si>
  <si>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</si>
  <si>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</si>
  <si>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</si>
  <si>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</si>
  <si>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</si>
  <si>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</si>
  <si>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</si>
  <si>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</si>
  <si>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</si>
  <si>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</si>
  <si>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</si>
  <si>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</si>
  <si>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</si>
  <si>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</si>
  <si>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</si>
  <si>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</si>
  <si>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</si>
  <si>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</si>
  <si>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</si>
  <si>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</si>
  <si>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</si>
  <si>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</si>
  <si>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</si>
  <si>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</si>
  <si>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</si>
  <si>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</si>
  <si>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</si>
  <si>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</si>
  <si>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</si>
  <si>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</si>
  <si>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</si>
  <si>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</si>
  <si>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</si>
  <si>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</si>
  <si>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</si>
  <si>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</si>
  <si>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</si>
  <si>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</si>
  <si>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</si>
  <si>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</si>
  <si>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</si>
  <si>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</si>
  <si>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</si>
  <si>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</si>
  <si>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</si>
  <si>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</si>
  <si>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</si>
  <si>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</si>
  <si>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</si>
  <si>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</si>
  <si>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</si>
  <si>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</si>
  <si>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</si>
  <si>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</si>
  <si>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</si>
  <si>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</si>
  <si>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</si>
  <si>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</si>
  <si>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</si>
  <si>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</si>
  <si>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</si>
  <si>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</si>
  <si>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</si>
  <si>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</si>
  <si>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</si>
  <si>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</si>
  <si>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</si>
  <si>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</si>
  <si>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</si>
  <si>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</si>
  <si>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</si>
  <si>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</si>
  <si>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</si>
  <si>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</si>
  <si>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</si>
  <si>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</si>
  <si>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</si>
  <si>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</si>
  <si>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</si>
  <si>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</si>
  <si>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</si>
  <si>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</si>
  <si>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</si>
  <si>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</si>
  <si>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</si>
  <si>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</si>
  <si>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</si>
  <si>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</si>
  <si>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</si>
  <si>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</si>
  <si>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</si>
  <si>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</si>
  <si>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</si>
  <si>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</si>
  <si>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</si>
  <si>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</si>
  <si>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</si>
  <si>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</si>
  <si>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</si>
  <si>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</si>
  <si>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</si>
  <si>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</si>
  <si>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</si>
  <si>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</si>
  <si>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</si>
  <si>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</si>
  <si>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</si>
  <si>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</si>
  <si>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</si>
  <si>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</si>
  <si>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</si>
  <si>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</si>
  <si>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</si>
  <si>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</si>
  <si>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</si>
  <si>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</si>
  <si>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</si>
  <si>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</si>
  <si>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</si>
  <si>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</si>
  <si>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</si>
  <si>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</si>
  <si>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</si>
  <si>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</si>
  <si>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</si>
  <si>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</si>
  <si>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</si>
  <si>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</si>
  <si>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</si>
  <si>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</si>
  <si>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</si>
  <si>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</si>
  <si>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</si>
  <si>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</si>
  <si>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</si>
  <si>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</si>
  <si>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</si>
  <si>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</si>
  <si>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</si>
  <si>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</si>
  <si>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</si>
  <si>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</si>
  <si>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</si>
  <si>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</si>
  <si>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</si>
  <si>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</si>
  <si>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</si>
  <si>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</si>
  <si>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</si>
  <si>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</si>
  <si>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</si>
  <si>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</si>
  <si>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</si>
  <si>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</si>
  <si>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</si>
  <si>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</si>
  <si>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</si>
  <si>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</si>
  <si>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</si>
  <si>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</si>
  <si>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</si>
  <si>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</si>
  <si>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</si>
  <si>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</si>
  <si>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</si>
  <si>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</si>
  <si>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</si>
  <si>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</si>
  <si>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</si>
  <si>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</si>
  <si>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</si>
  <si>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</si>
  <si>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</si>
  <si>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</si>
  <si>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</si>
  <si>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</si>
  <si>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</si>
  <si>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</si>
  <si>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</si>
  <si>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</si>
  <si>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</si>
  <si>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</si>
  <si>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</si>
  <si>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</si>
  <si>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</si>
  <si>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</si>
  <si>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</si>
  <si>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</si>
  <si>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</si>
  <si>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</si>
  <si>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</si>
  <si>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</si>
  <si>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</si>
  <si>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</si>
  <si>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</si>
  <si>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</si>
  <si>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</si>
  <si>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</si>
  <si>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</si>
  <si>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</si>
  <si>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</si>
  <si>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</si>
  <si>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</si>
  <si>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</si>
  <si>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</si>
  <si>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</si>
  <si>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</si>
  <si>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</si>
  <si>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</si>
  <si>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</si>
  <si>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</si>
  <si>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</si>
  <si>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</si>
  <si>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</si>
  <si>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</si>
  <si>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</si>
  <si>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</si>
  <si>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</si>
  <si>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</si>
  <si>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</si>
  <si>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</si>
  <si>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</si>
  <si>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</si>
  <si>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</si>
  <si>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</si>
  <si>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</si>
  <si>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</si>
  <si>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</si>
  <si>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</si>
  <si>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</si>
  <si>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</si>
  <si>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</si>
  <si>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</si>
  <si>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</si>
  <si>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</si>
  <si>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</si>
  <si>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</si>
  <si>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</si>
  <si>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</si>
  <si>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</si>
  <si>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</si>
  <si>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</si>
  <si>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</si>
  <si>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</si>
  <si>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</si>
  <si>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</si>
  <si>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</si>
  <si>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</si>
  <si>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</si>
  <si>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</si>
  <si>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</si>
  <si>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</si>
  <si>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</si>
  <si>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</si>
  <si>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</si>
  <si>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</si>
  <si>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</si>
  <si>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</si>
  <si>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</si>
  <si>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</si>
  <si>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</si>
  <si>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</si>
  <si>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</si>
  <si>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</si>
  <si>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</si>
  <si>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</si>
  <si>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</si>
  <si>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</si>
  <si>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</si>
  <si>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</si>
  <si>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</si>
  <si>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</si>
  <si>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</si>
  <si>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</si>
  <si>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</si>
  <si>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</si>
  <si>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</si>
  <si>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</si>
  <si>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</si>
  <si>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</si>
  <si>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</si>
  <si>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</si>
  <si>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</si>
  <si>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</si>
  <si>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</si>
  <si>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</si>
  <si>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</si>
  <si>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</si>
  <si>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</si>
  <si>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</si>
  <si>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</si>
  <si>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</si>
  <si>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</si>
  <si>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</si>
  <si>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</si>
  <si>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</si>
  <si>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</si>
  <si>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</si>
  <si>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</si>
  <si>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</si>
  <si>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</si>
  <si>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</si>
  <si>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</si>
  <si>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</si>
  <si>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</si>
  <si>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</si>
  <si>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</si>
  <si>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</si>
  <si>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</si>
  <si>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</si>
  <si>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</si>
  <si>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</si>
  <si>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</si>
  <si>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</si>
  <si>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</si>
  <si>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</si>
  <si>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</si>
  <si>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</si>
  <si>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</si>
  <si>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</si>
  <si>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</si>
  <si>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</si>
  <si>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</si>
  <si>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</si>
  <si>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</si>
  <si>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</si>
  <si>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</si>
  <si>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</si>
  <si>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</si>
  <si>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</si>
  <si>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</si>
  <si>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</si>
  <si>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</si>
  <si>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</si>
  <si>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</si>
  <si>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</si>
  <si>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</si>
  <si>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</si>
  <si>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</si>
  <si>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</si>
  <si>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</si>
  <si>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</si>
  <si>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</si>
  <si>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</si>
  <si>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</si>
  <si>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</si>
  <si>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</si>
  <si>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</si>
  <si>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</si>
  <si>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</si>
  <si>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</si>
  <si>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</si>
  <si>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</si>
  <si>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</si>
  <si>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</si>
  <si>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</si>
  <si>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</si>
  <si>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</si>
  <si>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</si>
  <si>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</si>
  <si>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</si>
  <si>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</si>
  <si>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</si>
  <si>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</si>
  <si>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</si>
  <si>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</si>
  <si>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</si>
  <si>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</si>
  <si>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</si>
  <si>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</si>
  <si>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</si>
  <si>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</si>
  <si>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</si>
  <si>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</si>
  <si>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</si>
  <si>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</si>
  <si>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</si>
  <si>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</si>
  <si>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</si>
  <si>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</si>
  <si>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</si>
  <si>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</si>
  <si>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</si>
  <si>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</si>
  <si>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</si>
  <si>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</si>
  <si>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</si>
  <si>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</si>
  <si>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</si>
  <si>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</si>
  <si>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</si>
  <si>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</si>
  <si>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</si>
  <si>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</si>
  <si>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</si>
  <si>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</si>
  <si>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</si>
  <si>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</si>
  <si>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</si>
  <si>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</si>
  <si>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</si>
  <si>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</si>
  <si>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</si>
  <si>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</si>
  <si>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</si>
  <si>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</si>
  <si>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</si>
  <si>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</si>
  <si>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</si>
  <si>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</si>
  <si>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</si>
  <si>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</si>
  <si>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</si>
  <si>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</si>
  <si>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</si>
  <si>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</si>
  <si>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</si>
  <si>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</si>
  <si>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</si>
  <si>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</si>
  <si>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</si>
  <si>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</si>
  <si>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</si>
  <si>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</si>
  <si>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</si>
  <si>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</si>
  <si>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</si>
  <si>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</si>
  <si>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</si>
  <si>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</si>
  <si>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</si>
  <si>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</si>
  <si>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</si>
  <si>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</si>
  <si>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</si>
  <si>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</si>
  <si>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</si>
  <si>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</si>
  <si>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</si>
  <si>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</si>
  <si>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</si>
  <si>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</si>
  <si>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</si>
  <si>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</si>
  <si>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</si>
  <si>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</si>
  <si>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</si>
  <si>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</si>
  <si>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</si>
  <si>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</si>
  <si>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</si>
  <si>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</si>
  <si>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</si>
  <si>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</si>
  <si>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</si>
  <si>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</si>
  <si>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</si>
  <si>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</si>
  <si>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</si>
  <si>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</si>
  <si>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</si>
  <si>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</si>
  <si>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</si>
  <si>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</si>
  <si>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</si>
  <si>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</si>
  <si>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</si>
  <si>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</si>
  <si>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</si>
  <si>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</si>
  <si>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</si>
  <si>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</si>
  <si>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</si>
  <si>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</si>
  <si>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</si>
  <si>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</si>
  <si>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</si>
  <si>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</si>
  <si>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</si>
  <si>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</si>
  <si>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</si>
  <si>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</si>
  <si>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</si>
  <si>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</si>
  <si>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</si>
  <si>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</si>
  <si>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</si>
  <si>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</si>
  <si>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</si>
  <si>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</si>
  <si>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</si>
  <si>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</si>
  <si>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</si>
  <si>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</si>
  <si>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</si>
  <si>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</si>
  <si>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</si>
  <si>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</si>
  <si>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</si>
  <si>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</si>
  <si>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</si>
  <si>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</si>
  <si>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</si>
  <si>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</si>
  <si>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</si>
  <si>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</si>
  <si>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</si>
  <si>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</si>
  <si>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</si>
  <si>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</si>
  <si>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</si>
  <si>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</si>
  <si>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</si>
  <si>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</si>
  <si>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</si>
  <si>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</si>
  <si>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</si>
  <si>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</si>
  <si>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</si>
  <si>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</si>
  <si>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</si>
  <si>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</si>
  <si>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</si>
  <si>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</si>
  <si>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</si>
  <si>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</si>
  <si>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</si>
  <si>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</si>
  <si>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</si>
  <si>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</si>
  <si>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</si>
  <si>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</si>
  <si>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</si>
  <si>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</si>
  <si>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</si>
  <si>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</si>
  <si>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</si>
  <si>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</si>
  <si>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</si>
  <si>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</si>
  <si>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</si>
  <si>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</si>
  <si>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</si>
  <si>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</si>
  <si>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</si>
  <si>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</si>
  <si>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</si>
  <si>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</si>
  <si>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</si>
  <si>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</si>
  <si>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</si>
  <si>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</si>
  <si>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</si>
  <si>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</si>
  <si>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</si>
  <si>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</si>
  <si>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</si>
  <si>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</si>
  <si>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</si>
  <si>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</si>
  <si>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</si>
  <si>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</si>
  <si>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</si>
  <si>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</si>
  <si>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</si>
  <si>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</si>
  <si>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</si>
  <si>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</si>
  <si>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</si>
  <si>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</si>
  <si>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</si>
  <si>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</si>
  <si>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</si>
  <si>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</si>
  <si>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</si>
  <si>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</si>
  <si>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</si>
  <si>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</si>
  <si>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</si>
  <si>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</si>
  <si>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</si>
  <si>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</si>
  <si>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</si>
  <si>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</si>
  <si>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</si>
  <si>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</si>
  <si>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</si>
  <si>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</si>
  <si>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</si>
  <si>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</si>
  <si>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</si>
  <si>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</si>
  <si>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</si>
  <si>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</si>
  <si>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</si>
  <si>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</si>
  <si>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</si>
  <si>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</si>
  <si>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</si>
  <si>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</si>
  <si>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</si>
  <si>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</si>
  <si>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</si>
  <si>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</si>
  <si>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</si>
  <si>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</si>
  <si>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</si>
  <si>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</si>
  <si>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</si>
  <si>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</si>
  <si>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</si>
  <si>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</si>
  <si>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</si>
  <si>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</si>
  <si>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</si>
  <si>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</si>
  <si>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</si>
  <si>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</si>
  <si>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</si>
  <si>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</si>
  <si>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</si>
  <si>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</si>
  <si>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</si>
  <si>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</si>
  <si>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</si>
  <si>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</si>
  <si>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</si>
  <si>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</si>
  <si>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</si>
  <si>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</si>
  <si>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</si>
  <si>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</si>
  <si>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</si>
  <si>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</si>
  <si>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</si>
  <si>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</si>
  <si>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</si>
  <si>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</si>
  <si>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</si>
  <si>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</si>
  <si>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</si>
  <si>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</si>
  <si>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</si>
  <si>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</si>
  <si>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</si>
  <si>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</si>
  <si>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</si>
  <si>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</si>
  <si>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</si>
  <si>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</si>
  <si>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</si>
  <si>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</si>
  <si>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</si>
  <si>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</si>
  <si>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</si>
  <si>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</si>
  <si>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</si>
  <si>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</si>
  <si>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</si>
  <si>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</si>
  <si>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</si>
  <si>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</si>
  <si>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</si>
  <si>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</si>
  <si>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</si>
  <si>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</si>
  <si>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</si>
  <si>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</si>
  <si>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</si>
  <si>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</si>
  <si>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</si>
  <si>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</si>
  <si>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</si>
  <si>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</si>
  <si>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</si>
  <si>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</si>
  <si>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</si>
  <si>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</si>
  <si>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</si>
  <si>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</si>
  <si>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</si>
  <si>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</si>
  <si>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</si>
  <si>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</si>
  <si>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</si>
  <si>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</si>
  <si>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</si>
  <si>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</si>
  <si>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</si>
  <si>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</si>
  <si>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</si>
  <si>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</si>
  <si>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</si>
  <si>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</si>
  <si>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</si>
  <si>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</si>
  <si>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</si>
  <si>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</si>
  <si>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</si>
  <si>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</si>
  <si>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</si>
  <si>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</si>
  <si>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</si>
  <si>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</si>
  <si>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</si>
  <si>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</si>
  <si>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</si>
  <si>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</si>
  <si>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</si>
  <si>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</si>
  <si>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</si>
  <si>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</si>
  <si>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</si>
  <si>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</si>
  <si>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</si>
  <si>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</si>
  <si>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</si>
  <si>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</si>
  <si>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</si>
  <si>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</si>
  <si>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</si>
  <si>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</si>
  <si>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</si>
  <si>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</si>
  <si>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</si>
  <si>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</si>
  <si>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</si>
  <si>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</si>
  <si>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</si>
  <si>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</si>
  <si>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</si>
  <si>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</si>
  <si>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</si>
  <si>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</si>
  <si>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</si>
  <si>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</si>
  <si>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</si>
  <si>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</si>
  <si>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</si>
  <si>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</si>
  <si>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</si>
  <si>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</si>
  <si>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</si>
  <si>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</si>
  <si>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</si>
  <si>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</si>
  <si>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</si>
  <si>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</si>
  <si>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</si>
  <si>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</si>
  <si>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</si>
  <si>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</si>
  <si>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</si>
  <si>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</si>
  <si>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</si>
  <si>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</si>
  <si>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</si>
  <si>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</si>
  <si>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</si>
  <si>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</si>
  <si>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</si>
  <si>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</si>
  <si>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</si>
  <si>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</si>
  <si>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</si>
  <si>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</si>
  <si>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</si>
  <si>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</si>
  <si>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</si>
  <si>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</si>
  <si>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</si>
  <si>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</si>
  <si>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</si>
  <si>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</si>
  <si>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</si>
  <si>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</si>
  <si>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</si>
  <si>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</si>
  <si>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</si>
  <si>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</si>
  <si>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</si>
  <si>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</si>
  <si>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</si>
  <si>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</si>
  <si>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</si>
  <si>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</si>
  <si>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</si>
  <si>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</si>
  <si>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</si>
  <si>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</si>
  <si>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</si>
  <si>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</si>
  <si>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</si>
  <si>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</si>
  <si>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</si>
  <si>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</si>
  <si>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</si>
  <si>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</si>
  <si>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</si>
  <si>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</si>
  <si>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</si>
  <si>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</si>
  <si>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</si>
  <si>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</si>
  <si>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</si>
  <si>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</si>
  <si>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</si>
  <si>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</si>
  <si>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</si>
  <si>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</si>
  <si>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</si>
  <si>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</si>
  <si>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</si>
  <si>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</si>
  <si>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</si>
  <si>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</si>
  <si>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</si>
  <si>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</si>
  <si>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</si>
  <si>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</si>
  <si>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</si>
  <si>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</si>
  <si>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</si>
  <si>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</si>
  <si>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</si>
  <si>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</si>
  <si>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</si>
  <si>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</si>
  <si>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</si>
  <si>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</si>
  <si>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</si>
  <si>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</si>
  <si>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</si>
  <si>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</si>
  <si>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</si>
  <si>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</si>
  <si>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</si>
  <si>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</si>
  <si>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</si>
  <si>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</si>
  <si>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</si>
  <si>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</si>
  <si>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</si>
  <si>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</si>
  <si>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</si>
  <si>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</si>
  <si>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</si>
  <si>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</si>
  <si>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</si>
  <si>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</si>
  <si>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</si>
  <si>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</si>
  <si>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</si>
  <si>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</si>
  <si>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</si>
  <si>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</si>
  <si>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</si>
  <si>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</si>
  <si>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</si>
  <si>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</si>
  <si>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</si>
  <si>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</si>
  <si>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</si>
  <si>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</si>
  <si>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</si>
  <si>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</si>
  <si>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</si>
  <si>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</si>
  <si>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</si>
  <si>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</si>
  <si>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</si>
  <si>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</si>
  <si>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</si>
  <si>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</si>
  <si>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</si>
  <si>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</si>
  <si>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</si>
  <si>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</si>
  <si>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</si>
  <si>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</si>
  <si>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</si>
  <si>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</si>
  <si>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</si>
  <si>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</si>
  <si>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</si>
  <si>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</si>
  <si>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</si>
  <si>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</si>
  <si>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</si>
  <si>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</si>
  <si>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</si>
  <si>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</si>
  <si>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</si>
  <si>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</si>
  <si>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</si>
  <si>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</si>
  <si>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</si>
  <si>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</si>
  <si>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</si>
  <si>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</si>
  <si>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</si>
  <si>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</si>
  <si>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</si>
  <si>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</si>
  <si>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</si>
  <si>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</si>
  <si>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</si>
  <si>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</si>
  <si>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</si>
  <si>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</si>
  <si>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</si>
  <si>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</si>
  <si>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</si>
  <si>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</si>
  <si>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</si>
  <si>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</si>
  <si>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</si>
  <si>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</si>
  <si>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</si>
  <si>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</si>
  <si>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</si>
  <si>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</si>
  <si>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</si>
  <si>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</si>
  <si>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</si>
  <si>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</si>
  <si>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</si>
  <si>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</si>
  <si>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</si>
  <si>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</si>
  <si>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</si>
  <si>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</si>
  <si>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</si>
  <si>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</si>
  <si>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</si>
  <si>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</si>
  <si>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</si>
  <si>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</si>
  <si>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</si>
  <si>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</si>
  <si>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</si>
  <si>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</si>
  <si>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</si>
  <si>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</si>
  <si>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</si>
  <si>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</si>
  <si>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</si>
  <si>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</si>
  <si>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</si>
  <si>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</si>
  <si>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</si>
  <si>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</si>
  <si>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</si>
  <si>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</si>
  <si>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</si>
  <si>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</si>
  <si>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</si>
  <si>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</si>
  <si>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</si>
  <si>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</si>
  <si>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</si>
  <si>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</si>
  <si>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</si>
  <si>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</si>
  <si>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</si>
  <si>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</si>
  <si>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</si>
  <si>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</si>
  <si>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</si>
  <si>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</si>
  <si>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</si>
  <si>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</si>
  <si>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</si>
  <si>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</si>
  <si>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</si>
  <si>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</si>
  <si>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</si>
  <si>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</si>
  <si>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</si>
  <si>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</si>
  <si>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</si>
  <si>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</si>
  <si>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</si>
  <si>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</si>
  <si>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</si>
  <si>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</si>
  <si>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</si>
  <si>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</si>
  <si>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</si>
  <si>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</si>
  <si>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</si>
  <si>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</si>
  <si>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</si>
  <si>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</si>
  <si>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</si>
  <si>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</si>
  <si>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</si>
  <si>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</si>
  <si>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</si>
  <si>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</si>
  <si>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</si>
  <si>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</si>
  <si>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</si>
  <si>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</si>
  <si>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</si>
  <si>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</si>
  <si>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</si>
  <si>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</si>
  <si>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</si>
  <si>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</si>
  <si>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</si>
  <si>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</si>
  <si>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</si>
  <si>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</si>
  <si>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</si>
  <si>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</si>
  <si>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</si>
  <si>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</si>
  <si>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</si>
  <si>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</si>
  <si>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</si>
  <si>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</si>
  <si>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</si>
  <si>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</si>
  <si>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</si>
  <si>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</si>
  <si>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</si>
  <si>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</si>
  <si>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</si>
  <si>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</si>
  <si>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</si>
  <si>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</si>
  <si>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</si>
  <si>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</si>
  <si>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</si>
  <si>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</si>
  <si>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</si>
  <si>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</si>
  <si>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</si>
  <si>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</si>
  <si>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</si>
  <si>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</si>
  <si>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</si>
  <si>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</si>
  <si>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</si>
  <si>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</si>
  <si>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</si>
  <si>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</si>
  <si>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</si>
  <si>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</si>
  <si>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</si>
  <si>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</si>
  <si>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</si>
  <si>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</si>
  <si>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</si>
  <si>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</si>
  <si>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</si>
  <si>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</si>
  <si>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</si>
  <si>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</si>
  <si>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</si>
  <si>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</si>
  <si>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</si>
  <si>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</si>
  <si>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</si>
  <si>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</si>
  <si>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</si>
  <si>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</si>
  <si>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</si>
  <si>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</si>
  <si>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</si>
  <si>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</si>
  <si>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</si>
  <si>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</si>
  <si>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</si>
  <si>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</si>
  <si>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</si>
  <si>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</si>
  <si>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</si>
  <si>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</si>
  <si>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</si>
  <si>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</si>
  <si>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</si>
  <si>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</si>
  <si>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</si>
  <si>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</si>
  <si>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</si>
  <si>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</si>
  <si>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</si>
  <si>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</si>
  <si>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</si>
  <si>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</si>
  <si>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</si>
  <si>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</si>
  <si>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</si>
  <si>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</si>
  <si>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</si>
  <si>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</si>
  <si>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</si>
  <si>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</si>
  <si>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</si>
  <si>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</si>
  <si>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</si>
  <si>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</si>
  <si>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</si>
  <si>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</si>
  <si>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</si>
  <si>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</si>
  <si>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</si>
  <si>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</si>
  <si>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</si>
  <si>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</si>
  <si>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</si>
  <si>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</si>
  <si>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</si>
  <si>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</si>
  <si>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</si>
  <si>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</si>
  <si>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</si>
  <si>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</si>
  <si>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</si>
  <si>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</si>
  <si>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</si>
  <si>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</si>
  <si>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</si>
  <si>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</si>
  <si>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</si>
  <si>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</si>
  <si>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</si>
  <si>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</si>
  <si>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</si>
  <si>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</si>
  <si>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</si>
  <si>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</si>
  <si>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</si>
  <si>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</si>
  <si>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</si>
  <si>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</si>
  <si>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</si>
  <si>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</si>
  <si>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</si>
  <si>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</si>
  <si>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</si>
  <si>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</si>
  <si>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</si>
  <si>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</si>
  <si>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</si>
  <si>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</si>
  <si>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</si>
  <si>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</si>
  <si>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</si>
  <si>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</si>
  <si>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</si>
  <si>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</si>
  <si>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</si>
  <si>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</si>
  <si>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</si>
  <si>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</si>
  <si>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</si>
  <si>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</si>
  <si>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</si>
  <si>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</si>
  <si>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</si>
  <si>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</si>
  <si>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</si>
  <si>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</si>
  <si>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</si>
  <si>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</si>
  <si>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</si>
  <si>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</si>
  <si>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</si>
  <si>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</si>
  <si>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</si>
  <si>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</si>
  <si>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</si>
  <si>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</si>
  <si>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</si>
  <si>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</si>
  <si>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</si>
  <si>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</si>
  <si>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</si>
  <si>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</si>
  <si>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</si>
  <si>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</si>
  <si>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</si>
  <si>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</si>
  <si>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</si>
  <si>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</si>
  <si>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</si>
  <si>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</si>
  <si>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</si>
  <si>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</si>
  <si>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</si>
  <si>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</si>
  <si>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</si>
  <si>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</si>
  <si>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</si>
  <si>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</si>
  <si>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</si>
  <si>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</si>
  <si>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</si>
  <si>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</si>
  <si>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</si>
  <si>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</si>
  <si>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</si>
  <si>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</si>
  <si>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</si>
  <si>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</si>
  <si>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</si>
  <si>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</si>
  <si>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</si>
  <si>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</si>
  <si>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</si>
  <si>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</si>
  <si>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</si>
  <si>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</si>
  <si>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</si>
  <si>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</si>
  <si>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</si>
  <si>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</si>
  <si>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</si>
  <si>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</si>
  <si>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</si>
  <si>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</si>
  <si>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</si>
  <si>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</si>
  <si>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</si>
  <si>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</si>
  <si>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</si>
  <si>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</si>
  <si>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</si>
  <si>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</si>
  <si>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</si>
  <si>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</si>
  <si>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</si>
  <si>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</si>
  <si>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</si>
  <si>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</si>
  <si>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</si>
  <si>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</si>
  <si>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</si>
  <si>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</si>
  <si>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</si>
  <si>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</si>
  <si>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</si>
  <si>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</si>
  <si>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</si>
  <si>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</si>
  <si>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</si>
  <si>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</si>
  <si>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</si>
  <si>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</si>
  <si>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</si>
  <si>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</si>
  <si>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</si>
  <si>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</si>
  <si>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</si>
  <si>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</si>
  <si>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</si>
  <si>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</si>
  <si>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</si>
  <si>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</si>
  <si>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</si>
  <si>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</si>
  <si>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</si>
  <si>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</si>
  <si>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</si>
  <si>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</si>
  <si>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</si>
  <si>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</si>
  <si>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</si>
  <si>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</si>
  <si>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</si>
  <si>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</si>
  <si>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</si>
  <si>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</si>
  <si>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</si>
  <si>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</si>
  <si>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</si>
  <si>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</si>
  <si>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</si>
  <si>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</si>
  <si>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</si>
  <si>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</si>
  <si>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</si>
  <si>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</si>
  <si>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</si>
  <si>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</si>
  <si>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</si>
  <si>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</si>
  <si>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</si>
  <si>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</si>
  <si>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</si>
  <si>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</si>
  <si>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</si>
  <si>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</si>
  <si>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</si>
  <si>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</si>
  <si>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</si>
  <si>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</si>
  <si>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</si>
  <si>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</si>
  <si>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</si>
  <si>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</si>
  <si>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</si>
  <si>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</si>
  <si>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</si>
  <si>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</si>
  <si>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</si>
  <si>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</si>
  <si>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</si>
  <si>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</si>
  <si>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</si>
  <si>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</si>
  <si>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</si>
  <si>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</si>
  <si>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</si>
  <si>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</si>
  <si>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</si>
  <si>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</si>
  <si>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</si>
  <si>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</si>
  <si>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</si>
  <si>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</si>
  <si>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</si>
  <si>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</si>
  <si>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</si>
  <si>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</si>
  <si>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</si>
  <si>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</si>
  <si>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</si>
  <si>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</si>
  <si>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</si>
  <si>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</si>
  <si>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</si>
  <si>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</si>
  <si>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</si>
  <si>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</si>
  <si>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</si>
  <si>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</si>
  <si>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</si>
  <si>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</si>
  <si>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</si>
  <si>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</si>
  <si>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</si>
  <si>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</si>
  <si>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</si>
  <si>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</si>
  <si>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</si>
  <si>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</si>
  <si>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</si>
  <si>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</si>
  <si>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</si>
  <si>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</si>
  <si>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</si>
  <si>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</si>
  <si>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</si>
  <si>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</si>
  <si>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</si>
  <si>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</si>
  <si>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</si>
  <si>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</si>
  <si>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</si>
  <si>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</si>
  <si>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</si>
  <si>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</si>
  <si>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</si>
  <si>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</si>
  <si>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</si>
  <si>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</si>
  <si>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</si>
  <si>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</si>
  <si>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</si>
  <si>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</si>
  <si>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</si>
  <si>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</si>
  <si>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</si>
  <si>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</si>
  <si>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</si>
  <si>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</si>
  <si>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</si>
  <si>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</si>
  <si>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</si>
  <si>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</si>
  <si>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</si>
  <si>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</si>
  <si>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</si>
  <si>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</si>
  <si>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</si>
  <si>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</si>
  <si>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</si>
  <si>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</si>
  <si>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</si>
  <si>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</si>
  <si>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</si>
  <si>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</si>
  <si>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</si>
  <si>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</si>
  <si>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</si>
  <si>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</si>
  <si>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</si>
  <si>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</si>
  <si>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</si>
  <si>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</si>
  <si>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</si>
  <si>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</si>
  <si>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</si>
  <si>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</si>
  <si>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</si>
  <si>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</si>
  <si>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</si>
  <si>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</si>
  <si>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</si>
  <si>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</si>
  <si>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</si>
  <si>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</si>
  <si>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</si>
  <si>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</si>
  <si>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</si>
  <si>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</si>
  <si>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</si>
  <si>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</si>
  <si>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</si>
  <si>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</si>
  <si>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</si>
  <si>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</si>
  <si>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</si>
  <si>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</si>
  <si>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</si>
  <si>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</si>
  <si>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</si>
  <si>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</si>
  <si>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</si>
  <si>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</si>
  <si>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</si>
  <si>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</si>
  <si>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</si>
  <si>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</si>
  <si>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</si>
  <si>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</si>
  <si>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</si>
  <si>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</si>
  <si>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</si>
  <si>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</si>
  <si>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</si>
  <si>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</si>
  <si>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</si>
  <si>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</si>
  <si>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</si>
  <si>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</si>
  <si>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</si>
  <si>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</si>
  <si>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</si>
  <si>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</si>
  <si>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</si>
  <si>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</si>
  <si>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</si>
  <si>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</si>
  <si>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</si>
  <si>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</si>
  <si>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</si>
  <si>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</si>
  <si>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</si>
  <si>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</si>
  <si>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</si>
  <si>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</si>
  <si>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</si>
  <si>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</si>
  <si>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</si>
  <si>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</si>
  <si>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</si>
  <si>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</si>
  <si>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</si>
  <si>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</si>
  <si>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</si>
  <si>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</si>
  <si>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</si>
  <si>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</si>
  <si>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</si>
  <si>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</si>
  <si>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</si>
  <si>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</si>
  <si>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</si>
  <si>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</si>
  <si>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</si>
  <si>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</si>
  <si>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</si>
  <si>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</si>
  <si>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</si>
  <si>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</si>
  <si>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</si>
  <si>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</si>
  <si>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</si>
  <si>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</si>
  <si>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</si>
  <si>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</si>
  <si>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</si>
  <si>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</si>
  <si>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</si>
  <si>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</si>
  <si>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</si>
  <si>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</si>
  <si>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</si>
  <si>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</si>
  <si>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</si>
  <si>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</si>
  <si>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</si>
  <si>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</si>
  <si>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</si>
  <si>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</si>
  <si>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</si>
  <si>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</si>
  <si>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</si>
  <si>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</si>
  <si>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</si>
  <si>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</si>
  <si>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</si>
  <si>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</si>
  <si>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</si>
  <si>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</si>
  <si>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</si>
  <si>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</si>
  <si>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</si>
  <si>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</si>
  <si>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</si>
  <si>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</si>
  <si>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</si>
  <si>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</si>
  <si>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</si>
  <si>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</si>
  <si>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</si>
  <si>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</si>
  <si>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</si>
  <si>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</si>
  <si>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</si>
  <si>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</si>
  <si>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</si>
  <si>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</si>
  <si>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</si>
  <si>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</si>
  <si>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</si>
  <si>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</si>
  <si>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</si>
  <si>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</si>
  <si>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</si>
  <si>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</si>
  <si>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</si>
  <si>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</si>
  <si>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</si>
  <si>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</si>
  <si>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</si>
  <si>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</si>
  <si>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</si>
  <si>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</si>
  <si>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</si>
  <si>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</si>
  <si>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</si>
  <si>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</si>
  <si>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</si>
  <si>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</si>
  <si>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</si>
  <si>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</si>
  <si>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</si>
  <si>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</si>
  <si>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</si>
  <si>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</si>
  <si>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</si>
  <si>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</si>
  <si>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</si>
  <si>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</si>
  <si>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</si>
  <si>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</si>
  <si>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</si>
  <si>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</si>
  <si>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</si>
  <si>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</si>
  <si>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</si>
  <si>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</si>
  <si>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</si>
  <si>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</si>
  <si>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</si>
  <si>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</si>
  <si>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</si>
  <si>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</si>
  <si>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</si>
  <si>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</si>
  <si>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</si>
  <si>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</si>
  <si>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</si>
  <si>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</si>
  <si>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</si>
  <si>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</si>
  <si>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</si>
  <si>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</si>
  <si>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</si>
  <si>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</si>
  <si>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</si>
  <si>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</si>
  <si>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</si>
  <si>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</si>
  <si>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</si>
  <si>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</si>
  <si>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</si>
  <si>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</si>
  <si>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</si>
  <si>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</si>
  <si>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</si>
  <si>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</si>
  <si>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</si>
  <si>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</si>
  <si>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</si>
  <si>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</si>
  <si>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</si>
  <si>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</si>
  <si>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</si>
  <si>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</si>
  <si>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</si>
  <si>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</si>
  <si>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</si>
  <si>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</si>
  <si>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</si>
  <si>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</si>
  <si>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</si>
  <si>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</si>
  <si>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</si>
  <si>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</si>
  <si>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</si>
  <si>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</si>
  <si>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</si>
  <si>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</si>
  <si>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</si>
  <si>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</si>
  <si>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</si>
  <si>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</si>
  <si>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</si>
  <si>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</si>
  <si>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</si>
  <si>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</si>
  <si>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</si>
  <si>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</si>
  <si>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</si>
  <si>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</si>
  <si>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</si>
  <si>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</si>
  <si>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</si>
  <si>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</si>
  <si>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</si>
  <si>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</si>
  <si>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</si>
  <si>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</si>
  <si>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</si>
  <si>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</si>
  <si>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</si>
  <si>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</si>
  <si>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</si>
  <si>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</si>
  <si>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</si>
  <si>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</si>
  <si>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</si>
  <si>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</si>
  <si>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</si>
  <si>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</si>
  <si>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</si>
  <si>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</si>
  <si>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</si>
  <si>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</si>
  <si>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</si>
  <si>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</si>
  <si>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</si>
  <si>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</si>
  <si>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</si>
  <si>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</si>
  <si>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</si>
  <si>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</si>
  <si>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</si>
  <si>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</si>
  <si>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</si>
  <si>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</si>
  <si>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</si>
  <si>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</si>
  <si>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</si>
  <si>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</si>
  <si>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</si>
  <si>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</si>
  <si>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</si>
  <si>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</si>
  <si>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</si>
  <si>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</si>
  <si>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</si>
  <si>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</si>
  <si>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</si>
  <si>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</si>
  <si>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</si>
  <si>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</si>
  <si>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</si>
  <si>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</si>
  <si>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</si>
  <si>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</si>
  <si>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</si>
  <si>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</si>
  <si>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</si>
  <si>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</si>
  <si>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</si>
  <si>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</si>
  <si>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</si>
  <si>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</si>
  <si>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</si>
  <si>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</si>
  <si>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</si>
  <si>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</si>
  <si>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</si>
  <si>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</si>
  <si>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</si>
  <si>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</si>
  <si>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</si>
  <si>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</si>
  <si>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</si>
  <si>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</si>
  <si>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</si>
  <si>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</si>
  <si>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</si>
  <si>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</si>
  <si>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</si>
  <si>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</si>
  <si>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</si>
  <si>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</si>
  <si>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</si>
  <si>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</si>
  <si>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</si>
  <si>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</si>
  <si>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</si>
  <si>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</si>
  <si>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</si>
  <si>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</si>
  <si>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</si>
  <si>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</si>
  <si>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</si>
  <si>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</si>
  <si>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</si>
  <si>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</si>
  <si>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</si>
  <si>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</si>
  <si>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</si>
  <si>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</si>
  <si>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</si>
  <si>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</si>
  <si>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</si>
  <si>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</si>
  <si>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</si>
  <si>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</si>
  <si>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</si>
  <si>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</si>
  <si>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</si>
  <si>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</si>
  <si>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</si>
  <si>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</si>
  <si>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</si>
  <si>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</si>
  <si>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</si>
  <si>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</si>
  <si>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</si>
  <si>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</si>
  <si>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</si>
  <si>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</si>
  <si>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</si>
  <si>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</si>
  <si>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</si>
  <si>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</si>
  <si>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</si>
  <si>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</si>
  <si>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</si>
  <si>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</si>
  <si>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</si>
  <si>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</si>
  <si>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</si>
  <si>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</si>
  <si>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</si>
  <si>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</si>
  <si>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</si>
  <si>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</si>
  <si>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</si>
  <si>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</si>
  <si>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</si>
  <si>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</si>
  <si>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</si>
  <si>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</si>
  <si>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</si>
  <si>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</si>
  <si>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</si>
  <si>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</si>
  <si>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</si>
  <si>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</si>
  <si>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</si>
  <si>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</si>
  <si>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</si>
  <si>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</si>
  <si>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</si>
  <si>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</si>
  <si>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</si>
  <si>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</si>
  <si>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</si>
  <si>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</si>
  <si>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</si>
  <si>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</si>
  <si>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</si>
  <si>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</si>
  <si>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</si>
  <si>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</si>
  <si>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</si>
  <si>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</si>
  <si>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</si>
  <si>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</si>
  <si>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</si>
  <si>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</si>
  <si>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</si>
  <si>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</si>
  <si>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</si>
  <si>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</si>
  <si>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</si>
  <si>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</si>
  <si>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</si>
  <si>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</si>
  <si>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</si>
  <si>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</si>
  <si>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</si>
  <si>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</si>
  <si>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</si>
  <si>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</si>
  <si>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</si>
  <si>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</si>
  <si>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</si>
  <si>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</si>
  <si>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</si>
  <si>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</si>
  <si>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</si>
  <si>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</si>
  <si>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</si>
  <si>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</si>
  <si>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</si>
  <si>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</si>
  <si>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</si>
  <si>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</si>
  <si>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</si>
  <si>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</si>
  <si>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</si>
  <si>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</si>
  <si>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</si>
  <si>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</si>
  <si>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</si>
  <si>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</si>
  <si>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</si>
  <si>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</si>
  <si>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</si>
  <si>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</si>
  <si>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</si>
  <si>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</si>
  <si>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</si>
  <si>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</si>
  <si>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</si>
  <si>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</si>
  <si>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</si>
  <si>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</si>
  <si>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</si>
  <si>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</si>
  <si>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</si>
  <si>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</si>
  <si>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</si>
  <si>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</si>
  <si>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</si>
  <si>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</si>
  <si>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</si>
  <si>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</si>
  <si>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</si>
  <si>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</si>
  <si>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</si>
  <si>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</si>
  <si>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</si>
  <si>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</si>
  <si>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</si>
  <si>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</si>
  <si>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</si>
  <si>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</si>
  <si>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</si>
  <si>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</si>
  <si>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</si>
  <si>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</si>
  <si>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</si>
  <si>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</si>
  <si>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</si>
  <si>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</si>
  <si>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</si>
  <si>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</si>
  <si>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</si>
  <si>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</si>
  <si>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</si>
  <si>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</si>
  <si>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</si>
  <si>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</si>
  <si>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</si>
  <si>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</si>
  <si>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</si>
  <si>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</si>
  <si>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</si>
  <si>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</si>
  <si>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</si>
  <si>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</si>
  <si>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</si>
  <si>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</si>
  <si>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</si>
  <si>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</si>
  <si>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</si>
  <si>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</si>
  <si>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</si>
  <si>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</si>
  <si>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</si>
  <si>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</si>
  <si>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</si>
  <si>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</si>
  <si>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</si>
  <si>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</si>
  <si>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</si>
  <si>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</si>
  <si>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</si>
  <si>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</si>
  <si>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</si>
  <si>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</si>
  <si>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</si>
  <si>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</si>
  <si>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</si>
  <si>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</si>
  <si>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</si>
  <si>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</si>
  <si>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</si>
  <si>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</si>
  <si>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</si>
  <si>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</si>
  <si>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</si>
  <si>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</si>
  <si>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</si>
  <si>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</si>
  <si>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</si>
  <si>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</si>
  <si>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</si>
  <si>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</si>
  <si>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</si>
  <si>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</si>
  <si>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</si>
  <si>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</si>
  <si>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</si>
  <si>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</si>
  <si>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</si>
  <si>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</si>
  <si>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</si>
  <si>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</si>
  <si>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</si>
  <si>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</si>
  <si>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</si>
  <si>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</si>
  <si>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</si>
  <si>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</si>
  <si>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</si>
  <si>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</si>
  <si>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</si>
  <si>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</si>
  <si>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</si>
  <si>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</si>
  <si>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</si>
  <si>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</si>
  <si>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</si>
  <si>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</si>
  <si>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</si>
  <si>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</si>
  <si>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</si>
  <si>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</si>
  <si>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</si>
  <si>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</si>
  <si>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</si>
  <si>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</si>
  <si>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</si>
  <si>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</si>
  <si>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</si>
  <si>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</si>
  <si>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</si>
  <si>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</si>
  <si>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</si>
  <si>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</si>
  <si>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</si>
  <si>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</si>
  <si>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</si>
  <si>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</si>
  <si>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</si>
  <si>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</si>
  <si>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</si>
  <si>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</si>
  <si>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</si>
  <si>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</si>
  <si>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</si>
  <si>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</si>
  <si>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</si>
  <si>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</si>
  <si>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</si>
  <si>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</si>
  <si>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</si>
  <si>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</si>
  <si>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</si>
  <si>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</si>
  <si>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</si>
  <si>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</si>
  <si>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</si>
  <si>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</si>
  <si>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</si>
  <si>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</si>
  <si>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</si>
  <si>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</si>
  <si>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</si>
  <si>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</si>
  <si>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</si>
  <si>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</si>
  <si>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</si>
  <si>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</si>
  <si>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</si>
  <si>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</si>
  <si>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</si>
  <si>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</si>
  <si>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</si>
  <si>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</si>
  <si>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</si>
  <si>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</si>
  <si>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</si>
  <si>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</si>
  <si>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</si>
  <si>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</si>
  <si>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</si>
  <si>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</si>
  <si>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</si>
  <si>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</si>
  <si>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</si>
  <si>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</si>
  <si>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</si>
  <si>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</si>
  <si>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</si>
  <si>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</si>
  <si>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</si>
  <si>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</si>
  <si>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</si>
  <si>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</si>
  <si>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</si>
  <si>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</si>
  <si>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</si>
  <si>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</si>
  <si>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</si>
  <si>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</si>
  <si>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</si>
  <si>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</si>
  <si>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</si>
  <si>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</si>
  <si>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</si>
  <si>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</si>
  <si>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</si>
  <si>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</si>
  <si>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</si>
  <si>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</si>
  <si>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</si>
  <si>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</si>
  <si>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</si>
  <si>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</si>
  <si>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</si>
  <si>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</si>
  <si>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</si>
  <si>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</si>
  <si>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</si>
  <si>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</si>
  <si>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</si>
  <si>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</si>
  <si>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</si>
  <si>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</si>
  <si>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</si>
  <si>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</si>
  <si>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</si>
  <si>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</si>
  <si>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</si>
  <si>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</si>
  <si>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</si>
  <si>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</si>
  <si>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</si>
  <si>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</si>
  <si>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</si>
  <si>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</si>
  <si>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</si>
  <si>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</si>
  <si>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</si>
  <si>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</si>
  <si>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</si>
  <si>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</si>
  <si>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</si>
  <si>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</si>
  <si>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</si>
  <si>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</si>
  <si>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</si>
  <si>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</si>
  <si>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</si>
  <si>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</si>
  <si>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</si>
  <si>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</si>
  <si>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</si>
  <si>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</si>
  <si>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</si>
  <si>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</si>
  <si>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</si>
  <si>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</si>
  <si>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</si>
  <si>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</si>
  <si>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</si>
  <si>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</si>
  <si>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</si>
  <si>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</si>
  <si>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</si>
  <si>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</si>
  <si>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</si>
  <si>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</si>
  <si>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</si>
  <si>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</si>
  <si>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</si>
  <si>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</si>
  <si>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</si>
  <si>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</si>
  <si>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</si>
  <si>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</si>
  <si>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</si>
  <si>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</si>
  <si>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</si>
  <si>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</si>
  <si>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</si>
  <si>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</si>
  <si>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</si>
  <si>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</si>
  <si>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</si>
  <si>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</si>
  <si>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</si>
  <si>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</si>
  <si>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</si>
  <si>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</si>
  <si>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</si>
  <si>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</si>
  <si>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</si>
  <si>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</si>
  <si>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</si>
  <si>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</si>
  <si>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</si>
  <si>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</si>
  <si>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</si>
  <si>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</si>
  <si>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</si>
  <si>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</si>
  <si>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</si>
  <si>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</si>
  <si>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</si>
  <si>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</si>
  <si>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</si>
  <si>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</si>
  <si>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</si>
  <si>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</si>
  <si>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</si>
  <si>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</si>
  <si>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</si>
  <si>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</si>
  <si>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</si>
  <si>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</si>
  <si>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</si>
  <si>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</si>
  <si>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</si>
  <si>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</si>
  <si>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</si>
  <si>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</si>
  <si>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</si>
  <si>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</si>
  <si>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</si>
  <si>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</si>
  <si>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</si>
  <si>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</si>
  <si>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</si>
  <si>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</si>
  <si>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</si>
  <si>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</si>
  <si>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</si>
  <si>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</si>
  <si>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</si>
  <si>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</si>
  <si>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</si>
  <si>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</si>
  <si>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</si>
  <si>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</si>
  <si>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</si>
  <si>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</si>
  <si>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</si>
  <si>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</si>
  <si>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</si>
  <si>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</si>
  <si>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</si>
  <si>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</si>
  <si>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</si>
  <si>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</si>
  <si>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</si>
  <si>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</si>
  <si>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</si>
  <si>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</si>
  <si>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</si>
  <si>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</si>
  <si>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</si>
  <si>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</si>
  <si>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</si>
  <si>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</si>
  <si>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</si>
  <si>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</si>
  <si>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</si>
  <si>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</si>
  <si>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</si>
  <si>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</si>
  <si>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</si>
  <si>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</si>
  <si>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</si>
  <si>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</si>
  <si>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</si>
  <si>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</si>
  <si>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</si>
  <si>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</si>
  <si>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</si>
  <si>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</si>
  <si>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</si>
  <si>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</si>
  <si>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</si>
  <si>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</si>
  <si>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</si>
  <si>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</si>
  <si>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</si>
  <si>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</si>
  <si>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</si>
  <si>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</si>
  <si>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</si>
  <si>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</si>
  <si>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</si>
  <si>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</si>
  <si>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</si>
  <si>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</si>
  <si>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</si>
  <si>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</si>
  <si>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</si>
  <si>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</si>
  <si>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</si>
  <si>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</si>
  <si>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</si>
  <si>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</si>
  <si>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</si>
  <si>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</si>
  <si>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</si>
  <si>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</si>
  <si>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</si>
  <si>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</si>
  <si>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</si>
  <si>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</si>
  <si>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</si>
  <si>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</si>
  <si>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</si>
  <si>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</si>
  <si>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</si>
  <si>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</si>
  <si>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</si>
  <si>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</si>
  <si>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</si>
  <si>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</si>
  <si>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</si>
  <si>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</si>
  <si>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</si>
  <si>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</si>
  <si>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</si>
  <si>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</si>
  <si>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</si>
  <si>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</si>
  <si>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</si>
  <si>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</si>
  <si>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</si>
  <si>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</si>
  <si>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</si>
  <si>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</si>
  <si>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</si>
  <si>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</si>
  <si>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</si>
  <si>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</si>
  <si>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</si>
  <si>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</si>
  <si>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</si>
  <si>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</si>
  <si>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</si>
  <si>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</si>
  <si>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</si>
  <si>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</si>
  <si>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</si>
  <si>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</si>
  <si>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</si>
  <si>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</si>
  <si>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</si>
  <si>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</si>
  <si>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</si>
  <si>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</si>
  <si>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</si>
  <si>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</si>
  <si>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</si>
  <si>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</si>
  <si>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</si>
  <si>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</si>
  <si>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</si>
  <si>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</si>
  <si>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</si>
  <si>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</si>
  <si>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</si>
  <si>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</si>
  <si>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</si>
  <si>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</si>
  <si>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</si>
  <si>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</si>
  <si>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</si>
  <si>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</si>
  <si>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</si>
  <si>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</si>
  <si>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</si>
  <si>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</si>
  <si>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</si>
  <si>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</si>
  <si>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</si>
  <si>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</si>
  <si>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</si>
  <si>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</si>
  <si>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</si>
  <si>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</si>
  <si>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</si>
  <si>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</si>
  <si>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</si>
  <si>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</si>
  <si>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</si>
  <si>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</si>
  <si>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</si>
  <si>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</si>
  <si>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</si>
  <si>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</si>
  <si>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</si>
  <si>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</si>
  <si>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</si>
  <si>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</si>
  <si>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</si>
  <si>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</si>
  <si>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</si>
  <si>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</si>
  <si>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</si>
  <si>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</si>
  <si>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</si>
  <si>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</si>
  <si>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</si>
  <si>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</si>
  <si>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</si>
  <si>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</si>
  <si>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</si>
  <si>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</si>
  <si>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</si>
  <si>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</si>
  <si>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</si>
  <si>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</si>
  <si>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</si>
  <si>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</si>
  <si>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</si>
  <si>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</si>
  <si>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</si>
  <si>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</si>
  <si>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</si>
  <si>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</si>
  <si>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</si>
  <si>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</si>
  <si>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</si>
  <si>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</si>
  <si>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</si>
  <si>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</si>
  <si>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</si>
  <si>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</si>
  <si>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</si>
  <si>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</si>
  <si>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</si>
  <si>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</si>
  <si>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</si>
  <si>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</si>
  <si>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</si>
  <si>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</si>
  <si>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</si>
  <si>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</si>
  <si>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</si>
  <si>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</si>
  <si>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</si>
  <si>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</si>
  <si>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</si>
  <si>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</si>
  <si>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</si>
  <si>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</si>
  <si>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</si>
  <si>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</si>
  <si>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</si>
  <si>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</si>
  <si>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</si>
  <si>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</si>
  <si>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</si>
  <si>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</si>
  <si>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</si>
  <si>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</si>
  <si>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</si>
  <si>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</si>
  <si>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</si>
  <si>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</si>
  <si>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</si>
  <si>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</si>
  <si>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</si>
  <si>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</si>
  <si>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</si>
  <si>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</si>
  <si>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</si>
  <si>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</si>
  <si>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</si>
  <si>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</si>
  <si>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</si>
  <si>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</si>
  <si>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</si>
  <si>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</si>
  <si>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</si>
  <si>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</si>
  <si>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</si>
  <si>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</si>
  <si>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</si>
  <si>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</si>
  <si>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</si>
  <si>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</si>
  <si>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</si>
  <si>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</si>
  <si>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</si>
  <si>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</si>
  <si>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</si>
  <si>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</si>
  <si>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</si>
  <si>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</si>
  <si>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</si>
  <si>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</si>
  <si>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</si>
  <si>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</si>
  <si>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</si>
  <si>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</si>
  <si>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</si>
  <si>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</si>
  <si>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</si>
  <si>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</si>
  <si>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</si>
  <si>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</si>
  <si>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</si>
  <si>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</si>
  <si>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</si>
  <si>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</si>
  <si>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</si>
  <si>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</si>
  <si>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</si>
  <si>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</si>
  <si>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</si>
  <si>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</si>
  <si>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</si>
  <si>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</si>
  <si>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</si>
  <si>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</si>
  <si>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</si>
  <si>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</si>
  <si>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</si>
  <si>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</si>
  <si>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</si>
  <si>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</si>
  <si>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</si>
  <si>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</si>
  <si>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</si>
  <si>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</si>
  <si>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</si>
  <si>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</si>
  <si>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</si>
  <si>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</si>
  <si>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</si>
  <si>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</si>
  <si>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</si>
  <si>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</si>
  <si>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</si>
  <si>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</si>
  <si>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</si>
  <si>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</si>
  <si>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</si>
  <si>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</si>
  <si>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</si>
  <si>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</si>
  <si>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</si>
  <si>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</si>
  <si>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</si>
  <si>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</si>
  <si>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</si>
  <si>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</si>
  <si>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</si>
  <si>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</si>
  <si>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</si>
  <si>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</si>
  <si>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</si>
  <si>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</si>
  <si>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</si>
  <si>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</si>
  <si>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</si>
  <si>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</si>
  <si>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</si>
  <si>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</si>
  <si>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</si>
  <si>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</si>
  <si>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</si>
  <si>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</si>
  <si>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</si>
  <si>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</si>
  <si>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</si>
  <si>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</si>
  <si>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</si>
  <si>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</si>
  <si>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</si>
  <si>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</si>
  <si>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</si>
  <si>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</si>
  <si>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</si>
  <si>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</si>
  <si>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</si>
  <si>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</si>
  <si>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</si>
  <si>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</si>
  <si>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</si>
  <si>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</si>
  <si>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</si>
  <si>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</si>
  <si>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</si>
  <si>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</si>
  <si>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</si>
  <si>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</si>
  <si>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</si>
  <si>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</si>
  <si>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</si>
  <si>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</si>
  <si>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</si>
  <si>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</si>
  <si>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</si>
  <si>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</si>
  <si>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</si>
  <si>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</si>
  <si>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</si>
  <si>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</si>
  <si>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</si>
  <si>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</si>
  <si>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</si>
  <si>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</si>
  <si>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</si>
  <si>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</si>
  <si>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</si>
  <si>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</si>
  <si>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</si>
  <si>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</si>
  <si>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</si>
  <si>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</si>
  <si>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</si>
  <si>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</si>
  <si>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</si>
  <si>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</si>
  <si>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</si>
  <si>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</si>
  <si>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</si>
  <si>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</si>
  <si>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</si>
  <si>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</si>
  <si>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</si>
  <si>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</si>
  <si>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</si>
  <si>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</si>
  <si>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</si>
  <si>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</si>
  <si>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</si>
  <si>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</si>
  <si>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</si>
  <si>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</si>
  <si>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</si>
  <si>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</si>
  <si>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</si>
  <si>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</si>
  <si>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</si>
  <si>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</si>
  <si>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</si>
  <si>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</si>
  <si>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</si>
  <si>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</si>
  <si>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</si>
  <si>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</si>
  <si>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</si>
  <si>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</si>
  <si>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</si>
  <si>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</si>
  <si>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</si>
  <si>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</si>
  <si>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</si>
  <si>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</si>
  <si>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</si>
  <si>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</si>
  <si>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</si>
  <si>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</si>
  <si>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</si>
  <si>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</si>
  <si>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</si>
  <si>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</si>
  <si>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</si>
  <si>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</si>
  <si>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</si>
  <si>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</si>
  <si>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</si>
  <si>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</si>
  <si>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</si>
  <si>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</si>
  <si>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</si>
  <si>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</si>
  <si>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</si>
  <si>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</si>
  <si>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</si>
  <si>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</si>
  <si>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</si>
  <si>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</si>
  <si>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</si>
  <si>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</si>
  <si>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</si>
  <si>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</si>
  <si>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</si>
  <si>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</si>
  <si>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</si>
  <si>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</si>
  <si>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</si>
  <si>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</si>
  <si>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</si>
  <si>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</si>
  <si>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</si>
  <si>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</si>
  <si>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</si>
  <si>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</si>
  <si>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</si>
  <si>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</si>
  <si>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</si>
  <si>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</si>
  <si>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</si>
  <si>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</si>
  <si>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</si>
  <si>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</si>
  <si>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</si>
  <si>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</si>
  <si>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</si>
  <si>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</si>
  <si>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</si>
  <si>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</si>
  <si>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</si>
  <si>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</si>
  <si>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</si>
  <si>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</si>
  <si>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</si>
  <si>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</si>
  <si>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</si>
  <si>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</si>
  <si>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</si>
  <si>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</si>
  <si>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</si>
  <si>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</si>
  <si>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</si>
  <si>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</si>
  <si>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</si>
  <si>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</si>
  <si>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</si>
  <si>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</si>
  <si>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</si>
  <si>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</si>
  <si>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</si>
  <si>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</si>
  <si>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</si>
  <si>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</si>
  <si>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</si>
  <si>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</si>
  <si>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</si>
  <si>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</si>
  <si>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</si>
  <si>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</si>
  <si>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</si>
  <si>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</si>
  <si>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</si>
  <si>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</si>
  <si>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</si>
  <si>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</si>
  <si>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</si>
  <si>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</si>
  <si>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</si>
  <si>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</si>
  <si>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</si>
  <si>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</si>
  <si>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</si>
  <si>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</si>
  <si>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</si>
  <si>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</si>
  <si>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</si>
  <si>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</si>
  <si>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</si>
  <si>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</si>
  <si>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</si>
  <si>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</si>
  <si>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</si>
  <si>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</si>
  <si>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</si>
  <si>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</si>
  <si>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</si>
  <si>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</si>
  <si>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</si>
  <si>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</si>
  <si>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</si>
  <si>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</si>
  <si>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</si>
  <si>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</si>
  <si>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</si>
  <si>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</si>
  <si>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</si>
  <si>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</si>
  <si>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</si>
  <si>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</si>
  <si>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</si>
  <si>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</si>
  <si>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</si>
  <si>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</si>
  <si>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</si>
  <si>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</si>
  <si>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</si>
  <si>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</si>
  <si>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</si>
  <si>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</si>
  <si>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</si>
  <si>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</si>
  <si>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</si>
  <si>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</si>
  <si>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</si>
  <si>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</si>
  <si>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</si>
  <si>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</si>
  <si>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</si>
  <si>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</si>
  <si>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</si>
  <si>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</si>
  <si>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</si>
  <si>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</si>
  <si>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</si>
  <si>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</si>
  <si>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</si>
  <si>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</si>
  <si>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</si>
  <si>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</si>
  <si>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</si>
  <si>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</si>
  <si>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</si>
  <si>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</si>
  <si>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</si>
  <si>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</si>
  <si>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</si>
  <si>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</si>
  <si>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</si>
  <si>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</si>
  <si>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</si>
  <si>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</si>
  <si>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</si>
  <si>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</si>
  <si>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</si>
  <si>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</si>
  <si>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</si>
  <si>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</si>
  <si>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</si>
  <si>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</si>
  <si>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</si>
  <si>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</si>
  <si>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</si>
  <si>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</si>
  <si>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</si>
  <si>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</si>
  <si>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</si>
  <si>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</si>
  <si>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</si>
  <si>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</si>
  <si>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</si>
  <si>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</si>
  <si>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</si>
  <si>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</si>
  <si>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</si>
  <si>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</si>
  <si>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</si>
  <si>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</si>
  <si>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</si>
  <si>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</si>
  <si>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</si>
  <si>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</si>
  <si>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</si>
  <si>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</si>
  <si>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</si>
  <si>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</si>
  <si>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</si>
  <si>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</si>
  <si>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</si>
  <si>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</si>
  <si>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</si>
  <si>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</si>
  <si>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</si>
  <si>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</si>
  <si>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</si>
  <si>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</si>
  <si>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</si>
  <si>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</si>
  <si>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</si>
  <si>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</si>
  <si>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</si>
  <si>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</si>
  <si>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</si>
  <si>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</si>
  <si>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</si>
  <si>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</si>
  <si>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</si>
  <si>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</si>
  <si>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</si>
  <si>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</si>
  <si>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</si>
  <si>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</si>
  <si>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</si>
  <si>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</si>
  <si>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</si>
  <si>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</si>
  <si>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</si>
  <si>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</si>
  <si>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</si>
  <si>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</si>
  <si>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</si>
  <si>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</si>
  <si>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</si>
  <si>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</si>
  <si>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</si>
  <si>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</si>
  <si>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</si>
  <si>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</si>
  <si>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</si>
  <si>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</si>
  <si>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</si>
  <si>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</si>
  <si>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</si>
  <si>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</si>
  <si>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</si>
  <si>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</si>
  <si>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</si>
  <si>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</si>
  <si>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</si>
  <si>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</si>
  <si>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</si>
  <si>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</si>
  <si>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</si>
  <si>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</si>
  <si>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</si>
  <si>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</si>
  <si>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</si>
  <si>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</si>
  <si>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</si>
  <si>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</si>
  <si>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</si>
  <si>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</si>
  <si>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</si>
  <si>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</si>
  <si>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</si>
  <si>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</si>
  <si>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</si>
  <si>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</si>
  <si>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</si>
  <si>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</si>
  <si>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</si>
  <si>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</si>
  <si>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</si>
  <si>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</si>
  <si>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</si>
  <si>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</si>
  <si>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</si>
  <si>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</si>
  <si>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</si>
  <si>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</si>
  <si>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</si>
  <si>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</si>
  <si>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</si>
  <si>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</si>
  <si>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</si>
  <si>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</si>
  <si>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</si>
  <si>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</si>
  <si>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</si>
  <si>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</si>
  <si>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</si>
  <si>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</si>
  <si>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</si>
  <si>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</si>
  <si>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</si>
  <si>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</si>
  <si>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</si>
  <si>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</si>
  <si>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</si>
  <si>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</si>
  <si>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</si>
  <si>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</si>
  <si>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</si>
  <si>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</si>
  <si>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</si>
  <si>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</si>
  <si>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</si>
  <si>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</si>
  <si>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</si>
  <si>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</si>
  <si>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</si>
  <si>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</si>
  <si>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</si>
  <si>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</si>
  <si>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</si>
  <si>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</si>
  <si>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</si>
  <si>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</si>
  <si>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</si>
  <si>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</si>
  <si>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</si>
  <si>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</si>
  <si>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</si>
  <si>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</si>
  <si>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</si>
  <si>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</si>
  <si>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</si>
  <si>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</si>
  <si>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</si>
  <si>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</si>
  <si>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</si>
  <si>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</si>
  <si>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</si>
  <si>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</si>
  <si>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</si>
  <si>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</si>
  <si>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</si>
  <si>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</si>
  <si>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</si>
  <si>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</si>
  <si>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</si>
  <si>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</si>
  <si>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</si>
  <si>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</si>
  <si>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</si>
  <si>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</si>
  <si>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</si>
  <si>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</si>
  <si>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</si>
  <si>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</si>
  <si>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</si>
  <si>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</si>
  <si>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</si>
  <si>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</si>
  <si>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</si>
  <si>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</si>
  <si>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</si>
  <si>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</si>
  <si>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</si>
  <si>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</si>
  <si>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</si>
  <si>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</si>
  <si>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</si>
  <si>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</si>
  <si>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</si>
  <si>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</si>
  <si>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</si>
  <si>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</si>
  <si>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</si>
  <si>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</si>
  <si>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</si>
  <si>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</si>
  <si>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</si>
  <si>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</si>
  <si>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</si>
  <si>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</si>
  <si>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</si>
  <si>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</si>
  <si>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</si>
  <si>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</si>
  <si>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</si>
  <si>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</si>
  <si>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</si>
  <si>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</si>
  <si>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</si>
  <si>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</si>
  <si>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</si>
  <si>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</si>
  <si>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</si>
  <si>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</si>
  <si>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</si>
  <si>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</si>
  <si>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</si>
  <si>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</si>
  <si>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</si>
  <si>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</si>
  <si>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</si>
  <si>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</si>
  <si>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</si>
  <si>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</si>
  <si>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</si>
  <si>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</si>
  <si>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</si>
  <si>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</si>
  <si>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</si>
  <si>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</si>
  <si>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</si>
  <si>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</si>
  <si>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</si>
  <si>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</si>
  <si>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</si>
  <si>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</si>
  <si>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</si>
  <si>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</si>
  <si>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</si>
  <si>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</si>
  <si>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</si>
  <si>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</si>
  <si>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</si>
  <si>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</si>
  <si>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</si>
  <si>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</si>
  <si>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</si>
  <si>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</si>
  <si>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</si>
  <si>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</si>
  <si>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</si>
  <si>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</si>
  <si>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</si>
  <si>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</si>
  <si>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</si>
  <si>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</si>
  <si>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</si>
  <si>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</si>
  <si>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</si>
  <si>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</si>
  <si>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</si>
  <si>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</si>
  <si>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</si>
  <si>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</si>
  <si>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</si>
  <si>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</si>
  <si>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</si>
  <si>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</si>
  <si>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</si>
  <si>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</si>
  <si>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</si>
  <si>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</si>
  <si>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</si>
  <si>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</si>
  <si>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</si>
  <si>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</si>
  <si>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</si>
  <si>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</si>
  <si>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</si>
  <si>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</si>
  <si>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</si>
  <si>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</si>
  <si>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</si>
  <si>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</si>
  <si>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</si>
  <si>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</si>
  <si>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</si>
  <si>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</si>
  <si>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</si>
  <si>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</si>
  <si>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</si>
  <si>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</si>
  <si>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</si>
  <si>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</si>
  <si>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</si>
  <si>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</si>
  <si>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</si>
  <si>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</si>
  <si>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</si>
  <si>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</si>
  <si>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</si>
  <si>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</si>
  <si>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</si>
  <si>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</si>
  <si>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</si>
  <si>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</si>
  <si>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</si>
  <si>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</si>
  <si>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</si>
  <si>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</si>
  <si>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</si>
  <si>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</si>
  <si>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</si>
  <si>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</si>
  <si>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</si>
  <si>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</si>
  <si>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</si>
  <si>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</si>
  <si>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</si>
  <si>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</si>
  <si>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</si>
  <si>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</si>
  <si>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</si>
  <si>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</si>
  <si>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</si>
  <si>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</si>
  <si>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</si>
  <si>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</si>
  <si>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</si>
  <si>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</si>
  <si>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</si>
  <si>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</si>
  <si>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</si>
  <si>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</si>
  <si>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</si>
  <si>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</si>
  <si>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</si>
  <si>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</si>
  <si>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</si>
  <si>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</si>
  <si>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</si>
  <si>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</si>
  <si>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</si>
  <si>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</si>
  <si>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</si>
  <si>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</si>
  <si>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</si>
  <si>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</si>
  <si>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</si>
  <si>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</si>
  <si>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</si>
  <si>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</si>
  <si>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</si>
  <si>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</si>
  <si>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</si>
  <si>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</si>
  <si>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</si>
  <si>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</si>
  <si>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</si>
  <si>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</si>
  <si>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</si>
  <si>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</si>
  <si>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</si>
  <si>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</si>
  <si>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</si>
  <si>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</si>
  <si>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</si>
  <si>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</si>
  <si>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</si>
  <si>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</si>
  <si>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</si>
  <si>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</si>
  <si>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</si>
  <si>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</si>
  <si>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</si>
  <si>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</si>
  <si>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</si>
  <si>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</si>
  <si>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</si>
  <si>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</si>
  <si>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</si>
  <si>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</si>
  <si>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</si>
  <si>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</si>
  <si>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</si>
  <si>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</si>
  <si>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</si>
  <si>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</si>
  <si>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</si>
  <si>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</si>
  <si>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</si>
  <si>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</si>
  <si>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</si>
  <si>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</si>
  <si>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</si>
  <si>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</si>
  <si>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</si>
  <si>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</si>
  <si>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</si>
  <si>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</si>
  <si>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</si>
  <si>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</si>
  <si>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</si>
  <si>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</si>
  <si>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</si>
  <si>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</si>
  <si>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</si>
  <si>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</si>
  <si>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</si>
  <si>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</si>
  <si>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</si>
  <si>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</si>
  <si>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</si>
  <si>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</si>
  <si>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</si>
  <si>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</si>
  <si>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</si>
  <si>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</si>
  <si>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</si>
  <si>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</si>
  <si>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</si>
  <si>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</si>
  <si>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</si>
  <si>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</si>
  <si>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</si>
  <si>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</si>
  <si>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</si>
  <si>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</si>
  <si>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</si>
  <si>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</si>
  <si>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</si>
  <si>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</si>
  <si>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</si>
  <si>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</si>
  <si>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</si>
  <si>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</si>
  <si>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</si>
  <si>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</si>
  <si>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</si>
  <si>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</si>
  <si>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</si>
  <si>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</si>
  <si>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</si>
  <si>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</si>
  <si>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</si>
  <si>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</si>
  <si>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</si>
  <si>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</si>
  <si>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</si>
  <si>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</si>
  <si>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</si>
  <si>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</si>
  <si>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</si>
  <si>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</si>
  <si>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</si>
  <si>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</si>
  <si>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</si>
  <si>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</si>
  <si>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</si>
  <si>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</si>
  <si>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</si>
  <si>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</si>
  <si>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</si>
  <si>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</si>
  <si>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</si>
  <si>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</si>
  <si>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</si>
  <si>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</si>
  <si>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</si>
  <si>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</si>
  <si>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</si>
  <si>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</si>
  <si>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</si>
  <si>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</si>
  <si>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</si>
  <si>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</si>
  <si>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</si>
  <si>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</si>
  <si>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</si>
  <si>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</si>
  <si>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</si>
  <si>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</si>
  <si>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</si>
  <si>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</si>
  <si>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</si>
  <si>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</si>
  <si>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</si>
  <si>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</si>
  <si>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</si>
  <si>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</si>
  <si>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</si>
  <si>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</si>
  <si>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</si>
  <si>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</si>
  <si>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</si>
  <si>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</si>
  <si>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</si>
  <si>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</si>
  <si>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</si>
  <si>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</si>
  <si>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</si>
  <si>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</si>
  <si>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</si>
  <si>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</si>
  <si>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</si>
  <si>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</si>
  <si>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</si>
  <si>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</si>
  <si>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</si>
  <si>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</si>
  <si>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</si>
  <si>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</si>
  <si>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</si>
  <si>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</si>
  <si>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</si>
  <si>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</si>
  <si>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</si>
  <si>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</si>
  <si>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</si>
  <si>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</si>
  <si>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</si>
  <si>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</si>
  <si>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</si>
  <si>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</si>
  <si>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</si>
  <si>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</si>
  <si>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</si>
  <si>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</si>
  <si>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</si>
  <si>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</si>
  <si>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</si>
  <si>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</si>
  <si>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</si>
  <si>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</si>
  <si>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</si>
  <si>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</si>
  <si>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</si>
  <si>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</si>
  <si>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</si>
  <si>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</si>
  <si>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</si>
  <si>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</si>
  <si>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</si>
  <si>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</si>
  <si>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</si>
  <si>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</si>
  <si>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</si>
  <si>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</si>
  <si>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</si>
  <si>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</si>
  <si>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</si>
  <si>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</si>
  <si>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</si>
  <si>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</si>
  <si>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</si>
  <si>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</si>
  <si>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</si>
  <si>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</si>
  <si>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</si>
  <si>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</si>
  <si>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</si>
  <si>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</si>
  <si>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</si>
  <si>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</si>
  <si>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</si>
  <si>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</si>
  <si>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</si>
  <si>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</si>
  <si>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</si>
  <si>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</si>
  <si>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</si>
  <si>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</si>
  <si>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</si>
  <si>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</si>
  <si>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</si>
  <si>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</si>
  <si>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</si>
  <si>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</si>
  <si>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</si>
  <si>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</si>
  <si>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</si>
  <si>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</si>
  <si>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</si>
  <si>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</si>
  <si>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</si>
  <si>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</si>
  <si>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</si>
  <si>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</si>
  <si>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</si>
  <si>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</si>
  <si>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</si>
  <si>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</si>
  <si>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</si>
  <si>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</si>
  <si>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</si>
  <si>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</si>
  <si>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</si>
  <si>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</si>
  <si>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</si>
  <si>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</si>
  <si>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</si>
  <si>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</si>
  <si>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</si>
  <si>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</si>
  <si>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</si>
  <si>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</si>
  <si>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</si>
  <si>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</si>
  <si>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</si>
  <si>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</si>
  <si>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</si>
  <si>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</si>
  <si>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</si>
  <si>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</si>
  <si>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</si>
  <si>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</si>
  <si>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</si>
  <si>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</si>
  <si>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</si>
  <si>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</si>
  <si>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</si>
  <si>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</si>
  <si>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</si>
  <si>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</si>
  <si>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</si>
  <si>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</si>
  <si>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</si>
  <si>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</si>
  <si>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</si>
  <si>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</si>
  <si>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</si>
  <si>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</si>
  <si>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</si>
  <si>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</si>
  <si>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</si>
  <si>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</si>
  <si>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</si>
  <si>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</si>
  <si>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</si>
  <si>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</si>
  <si>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</si>
  <si>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</si>
  <si>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</si>
  <si>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</si>
  <si>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</si>
  <si>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</si>
  <si>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</si>
  <si>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</si>
  <si>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</si>
  <si>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</si>
  <si>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</si>
  <si>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</si>
  <si>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</si>
  <si>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</si>
  <si>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</si>
  <si>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</si>
  <si>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</si>
  <si>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</si>
  <si>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</si>
  <si>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</si>
  <si>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</si>
  <si>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</si>
  <si>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</si>
  <si>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</si>
  <si>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</si>
  <si>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</si>
  <si>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</si>
  <si>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</si>
  <si>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</si>
  <si>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</si>
  <si>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</si>
  <si>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</si>
  <si>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</si>
  <si>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</si>
  <si>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</si>
  <si>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</si>
  <si>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</si>
  <si>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</si>
  <si>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</si>
  <si>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</si>
  <si>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</si>
  <si>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</si>
  <si>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</si>
  <si>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</si>
  <si>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</si>
  <si>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</si>
  <si>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</si>
  <si>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</si>
  <si>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</si>
  <si>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</si>
  <si>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</si>
  <si>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</si>
  <si>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</si>
  <si>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</si>
  <si>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</si>
  <si>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</si>
  <si>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</si>
  <si>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</si>
  <si>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</si>
  <si>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</si>
  <si>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</si>
  <si>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</si>
  <si>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</si>
  <si>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</si>
  <si>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</si>
  <si>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</si>
  <si>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</si>
  <si>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</si>
  <si>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</si>
  <si>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</si>
  <si>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</si>
  <si>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</si>
  <si>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</si>
  <si>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</si>
  <si>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</si>
  <si>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</si>
  <si>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</si>
  <si>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</si>
  <si>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</si>
  <si>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</si>
  <si>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</si>
  <si>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</si>
  <si>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</si>
  <si>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</si>
  <si>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</si>
  <si>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</si>
  <si>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</si>
  <si>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</si>
  <si>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</si>
  <si>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</si>
  <si>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</si>
  <si>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</si>
  <si>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</si>
  <si>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</si>
  <si>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</si>
  <si>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</si>
  <si>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</si>
  <si>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</si>
  <si>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</si>
  <si>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</si>
  <si>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</si>
  <si>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</si>
  <si>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</si>
  <si>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</si>
  <si>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</si>
  <si>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</si>
  <si>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</si>
  <si>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</si>
  <si>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</si>
  <si>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</si>
  <si>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</si>
  <si>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</si>
  <si>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</si>
  <si>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</si>
  <si>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</si>
  <si>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</si>
  <si>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</si>
  <si>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</si>
  <si>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</si>
  <si>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</si>
  <si>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</si>
  <si>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</si>
  <si>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</si>
  <si>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</si>
  <si>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</si>
  <si>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</si>
  <si>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</si>
  <si>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</si>
  <si>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</si>
  <si>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</si>
  <si>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</si>
  <si>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</si>
  <si>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</si>
  <si>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</si>
  <si>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</si>
  <si>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</si>
  <si>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</si>
  <si>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</si>
  <si>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</si>
  <si>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</si>
  <si>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</si>
  <si>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</si>
  <si>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</si>
  <si>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</si>
  <si>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</si>
  <si>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</si>
  <si>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</si>
  <si>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</si>
  <si>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</si>
  <si>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</si>
  <si>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</si>
  <si>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</si>
  <si>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</si>
  <si>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</si>
  <si>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</si>
  <si>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</si>
  <si>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</si>
  <si>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</si>
  <si>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</si>
  <si>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</si>
  <si>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</si>
  <si>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</si>
  <si>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</si>
  <si>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</si>
  <si>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</si>
  <si>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</si>
  <si>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</si>
  <si>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</si>
  <si>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</si>
  <si>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</si>
  <si>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</si>
  <si>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</si>
  <si>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</si>
  <si>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</si>
  <si>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</si>
  <si>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</si>
  <si>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</si>
  <si>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</si>
  <si>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</si>
  <si>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</si>
  <si>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</si>
  <si>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</si>
  <si>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</si>
  <si>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</si>
  <si>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</si>
  <si>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</si>
  <si>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</si>
  <si>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</si>
  <si>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</si>
  <si>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</si>
  <si>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</si>
  <si>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</si>
  <si>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</si>
  <si>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</si>
  <si>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</si>
  <si>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</si>
  <si>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</si>
  <si>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</si>
  <si>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</si>
  <si>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</si>
  <si>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</si>
  <si>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</si>
  <si>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</si>
  <si>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</si>
  <si>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</si>
  <si>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</si>
  <si>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</si>
  <si>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</si>
  <si>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</si>
  <si>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</si>
  <si>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</si>
  <si>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</si>
  <si>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</si>
  <si>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</si>
  <si>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</si>
  <si>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</si>
  <si>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</si>
  <si>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</si>
  <si>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</si>
  <si>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</si>
  <si>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</si>
  <si>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</si>
  <si>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</si>
  <si>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</si>
  <si>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</si>
  <si>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</si>
  <si>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</si>
  <si>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</si>
  <si>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</si>
  <si>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</si>
  <si>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</si>
  <si>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</si>
  <si>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</si>
  <si>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</si>
  <si>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</si>
  <si>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</si>
  <si>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</si>
  <si>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</si>
  <si>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</si>
  <si>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</si>
  <si>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</si>
  <si>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</si>
  <si>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</si>
  <si>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</si>
  <si>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</si>
  <si>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</si>
  <si>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</si>
  <si>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</si>
  <si>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</si>
  <si>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</si>
  <si>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</si>
  <si>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</si>
  <si>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</si>
  <si>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</si>
  <si>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</si>
  <si>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</si>
  <si>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</si>
  <si>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</si>
  <si>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</si>
  <si>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</si>
  <si>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</si>
  <si>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</si>
  <si>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</si>
  <si>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</si>
  <si>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</si>
  <si>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</si>
  <si>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</si>
  <si>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</si>
  <si>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</si>
  <si>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</si>
  <si>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</si>
  <si>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</si>
  <si>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</si>
  <si>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</si>
  <si>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</si>
  <si>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</si>
  <si>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</si>
  <si>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</si>
  <si>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</si>
  <si>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</si>
  <si>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</si>
  <si>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</si>
  <si>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</si>
  <si>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</si>
  <si>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</si>
  <si>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</si>
  <si>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</si>
  <si>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</si>
  <si>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</si>
  <si>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</si>
  <si>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</si>
  <si>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</si>
  <si>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</si>
  <si>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</si>
  <si>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</si>
  <si>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</si>
  <si>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</si>
  <si>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</si>
  <si>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</si>
  <si>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</si>
  <si>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</si>
  <si>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</si>
  <si>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</si>
  <si>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</si>
  <si>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</si>
  <si>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</si>
  <si>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</si>
  <si>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</si>
  <si>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</si>
  <si>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</si>
  <si>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</si>
  <si>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</si>
  <si>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</si>
  <si>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</si>
  <si>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</si>
  <si>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</si>
  <si>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</si>
  <si>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</si>
  <si>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</si>
  <si>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</si>
  <si>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</si>
  <si>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</si>
  <si>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</si>
  <si>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</si>
  <si>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</si>
  <si>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</si>
  <si>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</si>
  <si>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</si>
  <si>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</si>
  <si>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</si>
  <si>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</si>
  <si>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</si>
  <si>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</si>
  <si>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</si>
  <si>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</si>
  <si>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</si>
  <si>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</si>
  <si>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</si>
  <si>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</si>
  <si>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</si>
  <si>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</si>
  <si>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</si>
  <si>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</si>
  <si>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</si>
  <si>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</si>
  <si>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</si>
  <si>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</si>
  <si>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</si>
  <si>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</si>
  <si>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</si>
  <si>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</si>
  <si>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</si>
  <si>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</si>
  <si>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</si>
  <si>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</si>
  <si>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</si>
  <si>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</si>
  <si>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</si>
  <si>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</si>
  <si>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</si>
  <si>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</si>
  <si>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</si>
  <si>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</si>
  <si>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</si>
  <si>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</si>
  <si>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</si>
  <si>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</si>
  <si>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</si>
  <si>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</si>
  <si>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</si>
  <si>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</si>
  <si>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</si>
  <si>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</si>
  <si>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</si>
  <si>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</si>
  <si>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</si>
  <si>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</si>
  <si>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</si>
  <si>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</si>
  <si>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</si>
  <si>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</si>
  <si>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</si>
  <si>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</si>
  <si>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</si>
  <si>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</si>
  <si>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</si>
  <si>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</si>
  <si>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</si>
  <si>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</si>
  <si>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</si>
  <si>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</si>
  <si>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</si>
  <si>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</si>
  <si>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</si>
  <si>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</si>
  <si>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</si>
  <si>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</si>
  <si>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</si>
  <si>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</si>
  <si>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</si>
  <si>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</si>
  <si>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</si>
  <si>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</si>
  <si>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</si>
  <si>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</si>
  <si>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</si>
  <si>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</si>
  <si>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</si>
  <si>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</si>
  <si>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</si>
  <si>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</si>
  <si>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</si>
  <si>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</si>
  <si>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</si>
  <si>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</si>
  <si>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</si>
  <si>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</si>
  <si>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</si>
  <si>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</si>
  <si>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</si>
  <si>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</si>
  <si>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</si>
  <si>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</si>
  <si>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</si>
  <si>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</si>
  <si>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</si>
  <si>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</si>
  <si>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</si>
  <si>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</si>
  <si>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</si>
  <si>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</si>
  <si>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</si>
  <si>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</si>
  <si>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</si>
  <si>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</si>
  <si>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</si>
  <si>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</si>
  <si>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</si>
  <si>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</si>
  <si>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</si>
  <si>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</si>
  <si>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</si>
  <si>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</si>
  <si>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</si>
  <si>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</si>
  <si>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</si>
  <si>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</si>
  <si>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</si>
  <si>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</si>
  <si>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</si>
  <si>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</si>
  <si>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</si>
  <si>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</si>
  <si>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</si>
  <si>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</si>
  <si>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</si>
  <si>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</si>
  <si>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</si>
  <si>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</si>
  <si>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</si>
  <si>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</si>
  <si>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</si>
  <si>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</si>
  <si>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</si>
  <si>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</si>
  <si>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</si>
  <si>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</si>
  <si>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</si>
  <si>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</si>
  <si>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</si>
  <si>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</si>
  <si>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</si>
  <si>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</si>
  <si>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</si>
  <si>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</si>
  <si>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</si>
  <si>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</si>
  <si>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</si>
  <si>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</si>
  <si>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</si>
  <si>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</si>
  <si>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</si>
  <si>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</si>
  <si>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</si>
  <si>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</si>
  <si>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</si>
  <si>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</si>
  <si>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</si>
  <si>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</si>
  <si>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</si>
  <si>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</si>
  <si>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</si>
  <si>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</si>
  <si>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</si>
  <si>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</si>
  <si>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</si>
  <si>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</si>
  <si>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</si>
  <si>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</si>
  <si>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</si>
  <si>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</si>
  <si>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</si>
  <si>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</si>
  <si>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</si>
  <si>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</si>
  <si>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</si>
  <si>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</si>
  <si>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</si>
  <si>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</si>
  <si>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</si>
  <si>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</si>
  <si>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</si>
  <si>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</si>
  <si>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</si>
  <si>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</si>
  <si>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</si>
  <si>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</si>
  <si>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</si>
  <si>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</si>
  <si>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</si>
  <si>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</si>
  <si>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</si>
  <si>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</si>
  <si>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</si>
  <si>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</si>
  <si>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</si>
  <si>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</si>
  <si>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</si>
  <si>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</si>
  <si>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</si>
  <si>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</si>
  <si>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</si>
  <si>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</si>
  <si>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</si>
  <si>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</si>
  <si>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</si>
  <si>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</si>
  <si>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</si>
  <si>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</si>
  <si>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</si>
  <si>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</si>
  <si>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</si>
  <si>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</si>
  <si>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</si>
  <si>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</si>
  <si>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</si>
  <si>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</si>
  <si>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</si>
  <si>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</si>
  <si>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</si>
  <si>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</si>
  <si>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</si>
  <si>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</si>
  <si>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</si>
  <si>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</si>
  <si>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</si>
  <si>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</si>
  <si>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</si>
  <si>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</si>
  <si>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</si>
  <si>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</si>
  <si>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</si>
  <si>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</si>
  <si>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</si>
  <si>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</si>
  <si>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</si>
  <si>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</si>
  <si>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</si>
  <si>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</si>
  <si>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</si>
  <si>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</si>
  <si>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</si>
  <si>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</si>
  <si>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</si>
  <si>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</si>
  <si>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</si>
  <si>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</si>
  <si>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</si>
  <si>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</si>
  <si>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</si>
  <si>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</si>
  <si>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</si>
  <si>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</si>
  <si>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</si>
  <si>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</si>
  <si>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</si>
  <si>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</si>
  <si>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</si>
  <si>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</si>
  <si>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</si>
  <si>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</si>
  <si>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</si>
  <si>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</si>
  <si>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</si>
  <si>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</si>
  <si>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</si>
  <si>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</si>
  <si>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</si>
  <si>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</si>
  <si>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</si>
  <si>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</si>
  <si>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</si>
  <si>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</si>
  <si>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</si>
  <si>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</si>
  <si>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</si>
  <si>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</si>
  <si>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</si>
  <si>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</si>
  <si>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</si>
  <si>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</si>
  <si>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</si>
  <si>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</si>
  <si>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</si>
  <si>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</si>
  <si>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</si>
  <si>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</si>
  <si>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</si>
  <si>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</si>
  <si>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</si>
  <si>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</si>
  <si>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</si>
  <si>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</si>
  <si>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</si>
  <si>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</si>
  <si>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</si>
  <si>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</si>
  <si>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</si>
  <si>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</si>
  <si>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</si>
  <si>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</si>
  <si>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</si>
  <si>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</si>
  <si>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</si>
  <si>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</si>
  <si>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</si>
  <si>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</si>
  <si>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</si>
  <si>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</si>
  <si>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</si>
  <si>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</si>
  <si>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</si>
  <si>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</si>
  <si>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</si>
  <si>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</si>
  <si>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</si>
  <si>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</si>
  <si>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</si>
  <si>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</si>
  <si>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</si>
  <si>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</si>
  <si>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</si>
  <si>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</si>
  <si>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</si>
  <si>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</si>
  <si>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</si>
  <si>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</si>
  <si>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</si>
  <si>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</si>
  <si>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</si>
  <si>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</si>
  <si>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</si>
  <si>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</si>
  <si>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</si>
  <si>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</si>
  <si>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</si>
  <si>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</si>
  <si>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</si>
  <si>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</si>
  <si>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</si>
  <si>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</si>
  <si>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</si>
  <si>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</si>
  <si>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</si>
  <si>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</si>
  <si>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</si>
  <si>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</si>
  <si>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</si>
  <si>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</si>
  <si>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</si>
  <si>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</si>
  <si>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</si>
  <si>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</si>
  <si>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</si>
  <si>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</si>
  <si>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</si>
  <si>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</si>
  <si>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</si>
  <si>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</si>
  <si>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</si>
  <si>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</si>
  <si>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</si>
  <si>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</si>
  <si>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</si>
  <si>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</si>
  <si>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</si>
  <si>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</si>
  <si>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</si>
  <si>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</si>
  <si>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</si>
  <si>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</si>
  <si>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</si>
  <si>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</si>
  <si>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</si>
  <si>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</si>
  <si>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</si>
  <si>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</si>
  <si>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</si>
  <si>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</si>
  <si>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</si>
  <si>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</si>
  <si>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</si>
  <si>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</si>
  <si>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</si>
  <si>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</si>
  <si>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</si>
  <si>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</si>
  <si>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</si>
  <si>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</si>
  <si>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</si>
  <si>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</si>
  <si>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</si>
  <si>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</si>
  <si>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</si>
  <si>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</si>
  <si>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</si>
  <si>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</si>
  <si>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</si>
  <si>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</si>
  <si>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</si>
  <si>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</si>
  <si>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</si>
  <si>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</si>
  <si>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</si>
  <si>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</si>
  <si>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</si>
  <si>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</si>
  <si>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</si>
  <si>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</si>
  <si>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</si>
  <si>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</si>
  <si>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</si>
  <si>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</si>
  <si>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</si>
  <si>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</si>
  <si>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</si>
  <si>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</si>
  <si>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</si>
  <si>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</si>
  <si>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</si>
  <si>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</si>
  <si>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</si>
  <si>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</si>
  <si>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</si>
  <si>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</si>
  <si>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</si>
  <si>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</si>
  <si>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</si>
  <si>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</si>
  <si>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</si>
  <si>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</si>
  <si>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</si>
  <si>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</si>
  <si>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</si>
  <si>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</si>
  <si>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</si>
  <si>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</si>
  <si>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</si>
  <si>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</si>
  <si>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</si>
  <si>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</si>
  <si>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</si>
  <si>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</si>
  <si>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</si>
  <si>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</si>
  <si>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</si>
  <si>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</si>
  <si>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</si>
  <si>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</si>
  <si>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</si>
  <si>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</si>
  <si>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</si>
  <si>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</si>
  <si>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</si>
  <si>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</si>
  <si>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</si>
  <si>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</si>
  <si>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</si>
  <si>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</si>
  <si>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</si>
  <si>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</si>
  <si>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</si>
  <si>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</si>
  <si>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</si>
  <si>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</si>
  <si>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</si>
  <si>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</si>
  <si>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</si>
  <si>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</si>
  <si>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</si>
  <si>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</si>
  <si>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</si>
  <si>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</si>
  <si>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</si>
  <si>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</si>
  <si>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</si>
  <si>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</si>
  <si>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</si>
  <si>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</si>
  <si>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</si>
  <si>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</si>
  <si>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</si>
  <si>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</si>
  <si>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</si>
  <si>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</si>
  <si>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</si>
  <si>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</si>
  <si>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</si>
  <si>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</si>
  <si>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</si>
  <si>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</si>
  <si>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</si>
  <si>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</si>
  <si>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</si>
  <si>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</si>
  <si>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</si>
  <si>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</si>
  <si>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</si>
  <si>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</si>
  <si>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</si>
  <si>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</si>
  <si>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</si>
  <si>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</si>
  <si>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</si>
  <si>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</si>
  <si>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</si>
  <si>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</si>
  <si>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</si>
  <si>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</si>
  <si>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</si>
  <si>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</si>
  <si>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</si>
  <si>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</si>
  <si>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</si>
  <si>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</si>
  <si>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</si>
  <si>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</si>
  <si>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</si>
  <si>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</si>
  <si>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</si>
  <si>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</si>
  <si>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</si>
  <si>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</si>
  <si>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</si>
  <si>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</si>
  <si>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</si>
  <si>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</si>
  <si>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</si>
  <si>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</si>
  <si>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</si>
  <si>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</si>
  <si>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</si>
  <si>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</si>
  <si>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</si>
  <si>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</si>
  <si>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</si>
  <si>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</si>
  <si>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</si>
  <si>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</si>
  <si>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</si>
  <si>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</si>
  <si>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</si>
  <si>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</si>
  <si>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</si>
  <si>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</si>
  <si>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</si>
  <si>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</si>
  <si>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</si>
  <si>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</si>
  <si>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</si>
  <si>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</si>
  <si>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</si>
  <si>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</si>
  <si>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</si>
  <si>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</si>
  <si>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</si>
  <si>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</si>
  <si>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</si>
  <si>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</si>
  <si>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</si>
  <si>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</si>
  <si>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</si>
  <si>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</si>
  <si>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</si>
  <si>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</si>
  <si>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</si>
  <si>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</si>
  <si>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</si>
  <si>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</si>
  <si>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</si>
  <si>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</si>
  <si>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</si>
  <si>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</si>
  <si>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</si>
  <si>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</si>
  <si>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</si>
  <si>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</si>
  <si>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</si>
  <si>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</si>
  <si>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</si>
  <si>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</si>
  <si>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</si>
  <si>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</si>
  <si>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</si>
  <si>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</si>
  <si>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</si>
  <si>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</si>
  <si>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</si>
  <si>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</si>
  <si>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</si>
  <si>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</si>
  <si>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</si>
  <si>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</si>
  <si>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</si>
  <si>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</si>
  <si>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</si>
  <si>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</si>
  <si>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</si>
  <si>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</si>
  <si>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</si>
  <si>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</si>
  <si>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</si>
  <si>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</si>
  <si>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</si>
  <si>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</si>
  <si>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</si>
  <si>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</si>
  <si>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</si>
  <si>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</si>
  <si>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</si>
  <si>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</si>
  <si>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</si>
  <si>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</si>
  <si>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</si>
  <si>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</si>
  <si>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</si>
  <si>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</si>
  <si>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</si>
  <si>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</si>
  <si>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</si>
  <si>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</si>
  <si>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</si>
  <si>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</si>
  <si>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</si>
  <si>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</si>
  <si>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</si>
  <si>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</si>
  <si>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</si>
  <si>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</si>
  <si>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</si>
  <si>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</si>
  <si>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</si>
  <si>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</si>
  <si>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</si>
  <si>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</si>
  <si>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</si>
  <si>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</si>
  <si>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</si>
  <si>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</si>
  <si>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</si>
  <si>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</si>
  <si>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</si>
  <si>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</si>
  <si>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</si>
  <si>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</si>
  <si>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</si>
  <si>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</si>
  <si>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</si>
  <si>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</si>
  <si>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</si>
  <si>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</si>
  <si>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</si>
  <si>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</si>
  <si>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</si>
  <si>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</si>
  <si>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</si>
  <si>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</si>
  <si>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</si>
  <si>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</si>
  <si>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</si>
  <si>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</si>
  <si>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</si>
  <si>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</si>
  <si>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</si>
  <si>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</si>
  <si>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</si>
  <si>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</si>
  <si>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</si>
  <si>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</si>
  <si>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</si>
  <si>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</si>
  <si>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</si>
  <si>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</si>
  <si>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</si>
  <si>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</si>
  <si>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</si>
  <si>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</si>
  <si>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</si>
  <si>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</si>
  <si>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</si>
  <si>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</si>
  <si>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</si>
  <si>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</si>
  <si>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</si>
  <si>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</si>
  <si>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</si>
  <si>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</si>
  <si>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</si>
  <si>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</si>
  <si>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</si>
  <si>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</si>
  <si>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</si>
  <si>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</si>
  <si>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</si>
  <si>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</si>
  <si>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</si>
  <si>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</si>
  <si>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</si>
  <si>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</si>
  <si>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</si>
  <si>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</si>
  <si>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</si>
  <si>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</si>
  <si>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</si>
  <si>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</si>
  <si>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</si>
  <si>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</si>
  <si>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</si>
  <si>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</si>
  <si>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</si>
  <si>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</si>
  <si>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</si>
  <si>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</si>
  <si>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</si>
  <si>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</si>
  <si>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</si>
  <si>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</si>
  <si>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</si>
  <si>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</si>
  <si>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</si>
  <si>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</si>
  <si>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</si>
  <si>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</si>
  <si>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</si>
  <si>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</si>
  <si>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</si>
  <si>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</si>
  <si>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</si>
  <si>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</si>
  <si>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</si>
  <si>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</si>
  <si>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</si>
  <si>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</si>
  <si>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</si>
  <si>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</si>
  <si>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</si>
  <si>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</si>
  <si>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</si>
  <si>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</si>
  <si>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</si>
  <si>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</si>
  <si>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</si>
  <si>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</si>
  <si>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</si>
  <si>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</si>
  <si>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</si>
  <si>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</si>
  <si>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</si>
  <si>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</si>
  <si>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</si>
  <si>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</si>
  <si>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</si>
  <si>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</si>
  <si>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</si>
  <si>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</si>
  <si>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</si>
  <si>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</si>
  <si>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</si>
  <si>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</si>
  <si>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</si>
  <si>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</si>
  <si>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</si>
  <si>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</si>
  <si>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</si>
  <si>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</si>
  <si>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</si>
  <si>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</si>
  <si>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</si>
  <si>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</si>
  <si>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</si>
  <si>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</si>
  <si>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</si>
  <si>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</si>
  <si>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</si>
  <si>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</si>
  <si>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</si>
  <si>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</si>
  <si>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</si>
  <si>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</si>
  <si>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</si>
  <si>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</si>
  <si>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</si>
  <si>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</si>
  <si>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</si>
  <si>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</si>
  <si>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</si>
  <si>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</si>
  <si>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</si>
  <si>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</si>
  <si>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</si>
  <si>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</si>
  <si>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</si>
  <si>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</si>
  <si>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</si>
  <si>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</si>
  <si>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</si>
  <si>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</si>
  <si>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</si>
  <si>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</si>
  <si>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</si>
  <si>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</si>
  <si>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</si>
  <si>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</si>
  <si>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</si>
  <si>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</si>
  <si>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</si>
  <si>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</si>
  <si>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</si>
  <si>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</si>
  <si>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</si>
  <si>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</si>
  <si>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</si>
  <si>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</si>
  <si>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</si>
  <si>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</si>
  <si>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</si>
  <si>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</si>
  <si>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</si>
  <si>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</si>
  <si>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</si>
  <si>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</si>
  <si>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</si>
  <si>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</si>
  <si>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</si>
  <si>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</si>
  <si>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</si>
  <si>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</si>
  <si>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</si>
  <si>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</si>
  <si>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</si>
  <si>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</si>
  <si>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</si>
  <si>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</si>
  <si>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</si>
  <si>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</si>
  <si>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</si>
  <si>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</si>
  <si>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</si>
  <si>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</si>
  <si>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</si>
  <si>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</si>
  <si>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</si>
  <si>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</si>
  <si>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</si>
  <si>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</si>
  <si>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</si>
  <si>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</si>
  <si>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</si>
  <si>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</si>
  <si>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</si>
  <si>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</si>
  <si>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</si>
  <si>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</si>
  <si>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</si>
  <si>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</si>
  <si>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</si>
  <si>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</si>
  <si>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</si>
  <si>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</si>
  <si>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</si>
  <si>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</si>
  <si>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</si>
  <si>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</si>
  <si>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</si>
  <si>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</si>
  <si>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</si>
  <si>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</si>
  <si>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</si>
  <si>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</si>
  <si>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</si>
  <si>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</si>
  <si>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</si>
  <si>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</si>
  <si>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</si>
  <si>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</si>
  <si>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</si>
  <si>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</si>
  <si>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</si>
  <si>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</si>
  <si>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</si>
  <si>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</si>
  <si>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</si>
  <si>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</si>
  <si>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</si>
  <si>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</si>
  <si>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</si>
  <si>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</si>
  <si>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</si>
  <si>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</si>
  <si>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</si>
  <si>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</si>
  <si>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</si>
  <si>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</si>
  <si>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</si>
  <si>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</si>
  <si>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</si>
  <si>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</si>
  <si>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</si>
  <si>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</si>
  <si>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</si>
  <si>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</si>
  <si>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</si>
  <si>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</si>
  <si>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</si>
  <si>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</si>
  <si>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</si>
  <si>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</si>
  <si>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</si>
  <si>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</si>
  <si>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</si>
  <si>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</si>
  <si>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</si>
  <si>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</si>
  <si>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</si>
  <si>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</si>
  <si>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</si>
  <si>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</si>
  <si>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</si>
  <si>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</si>
  <si>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</si>
  <si>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</si>
  <si>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</si>
  <si>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</si>
  <si>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</si>
  <si>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</si>
  <si>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</si>
  <si>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</si>
  <si>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</si>
  <si>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</si>
  <si>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</si>
  <si>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</si>
  <si>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</si>
  <si>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</si>
  <si>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</si>
  <si>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</si>
  <si>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</si>
  <si>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</si>
  <si>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</si>
  <si>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</si>
  <si>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</si>
  <si>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</si>
  <si>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</si>
  <si>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</si>
  <si>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</si>
  <si>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</si>
  <si>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</si>
  <si>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</si>
  <si>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</si>
  <si>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</si>
  <si>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</si>
  <si>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</si>
  <si>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</si>
  <si>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</si>
  <si>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</si>
  <si>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</si>
  <si>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</si>
  <si>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</si>
  <si>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</si>
  <si>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</si>
  <si>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</si>
  <si>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</si>
  <si>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</si>
  <si>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</si>
  <si>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</si>
  <si>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</si>
  <si>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</si>
  <si>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</si>
  <si>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</si>
  <si>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</si>
  <si>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</si>
  <si>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</si>
  <si>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</si>
  <si>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</si>
  <si>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</si>
  <si>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</si>
  <si>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</si>
  <si>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</si>
  <si>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</si>
  <si>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</si>
  <si>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</si>
  <si>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</si>
  <si>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</si>
  <si>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</si>
  <si>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</si>
  <si>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</si>
  <si>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</si>
  <si>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</si>
  <si>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</si>
  <si>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</si>
  <si>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</si>
  <si>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</si>
  <si>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</si>
  <si>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</si>
  <si>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</si>
  <si>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</si>
  <si>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</si>
  <si>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</si>
  <si>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</si>
  <si>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</si>
  <si>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</si>
  <si>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</si>
  <si>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</si>
  <si>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</si>
  <si>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</si>
  <si>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</si>
  <si>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</si>
  <si>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</si>
  <si>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</si>
  <si>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</si>
  <si>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</si>
  <si>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</si>
  <si>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</si>
  <si>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</si>
  <si>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</si>
  <si>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</si>
  <si>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</si>
  <si>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</si>
  <si>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</si>
  <si>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</si>
  <si>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</si>
  <si>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</si>
  <si>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</si>
  <si>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</si>
  <si>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</si>
  <si>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</si>
  <si>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</si>
  <si>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</si>
  <si>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</si>
  <si>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</si>
  <si>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</si>
  <si>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</si>
  <si>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</si>
  <si>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</si>
  <si>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</si>
  <si>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</si>
  <si>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</si>
  <si>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</si>
  <si>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</si>
  <si>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</si>
  <si>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</si>
  <si>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</si>
  <si>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</si>
  <si>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</si>
  <si>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</si>
  <si>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</si>
  <si>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</si>
  <si>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</si>
  <si>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</si>
  <si>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</si>
  <si>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</si>
  <si>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</si>
  <si>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</si>
  <si>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</si>
  <si>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</si>
  <si>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</si>
  <si>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</si>
  <si>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</si>
  <si>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</si>
  <si>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</si>
  <si>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</si>
  <si>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</si>
  <si>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</si>
  <si>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</si>
  <si>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</si>
  <si>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</si>
  <si>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</si>
  <si>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</si>
  <si>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</si>
  <si>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</si>
  <si>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</si>
  <si>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</si>
  <si>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</si>
  <si>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</si>
  <si>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</si>
  <si>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</si>
  <si>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</si>
  <si>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</si>
  <si>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</si>
  <si>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</si>
  <si>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</si>
  <si>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</si>
  <si>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</si>
  <si>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</si>
  <si>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</si>
  <si>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</si>
  <si>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</si>
  <si>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</si>
  <si>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</si>
  <si>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</si>
  <si>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</si>
  <si>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</si>
  <si>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</si>
  <si>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</si>
  <si>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</si>
  <si>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</si>
  <si>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</si>
  <si>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</si>
  <si>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</si>
  <si>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</si>
  <si>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</si>
  <si>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</si>
  <si>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</si>
  <si>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</si>
  <si>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</si>
  <si>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</si>
  <si>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</si>
  <si>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</si>
  <si>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</si>
  <si>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</si>
  <si>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</si>
  <si>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</si>
  <si>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</si>
  <si>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</si>
  <si>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</si>
  <si>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</si>
  <si>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</si>
  <si>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</si>
  <si>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</si>
  <si>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</si>
  <si>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</si>
  <si>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</si>
  <si>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</si>
  <si>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</si>
  <si>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</si>
  <si>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</si>
  <si>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</si>
  <si>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</si>
  <si>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</si>
  <si>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</si>
  <si>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</si>
  <si>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</si>
  <si>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</si>
  <si>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</si>
  <si>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</si>
  <si>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</si>
  <si>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</si>
  <si>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</si>
  <si>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</si>
  <si>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</si>
  <si>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</si>
  <si>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</si>
  <si>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</si>
  <si>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</si>
  <si>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</si>
  <si>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</si>
  <si>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</si>
  <si>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</si>
  <si>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</si>
  <si>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</si>
  <si>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</si>
  <si>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</si>
  <si>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</si>
  <si>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</si>
  <si>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</si>
  <si>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</si>
  <si>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</si>
  <si>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</si>
  <si>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</si>
  <si>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</si>
  <si>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</si>
  <si>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</si>
  <si>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</si>
  <si>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</si>
  <si>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</si>
  <si>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</si>
  <si>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</si>
  <si>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</si>
  <si>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</si>
  <si>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</si>
  <si>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</si>
  <si>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</si>
  <si>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</si>
  <si>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</si>
  <si>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</si>
  <si>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</si>
  <si>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</si>
  <si>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</si>
  <si>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</si>
  <si>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</si>
  <si>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</si>
  <si>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</si>
  <si>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</si>
  <si>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</si>
  <si>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</si>
  <si>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</si>
  <si>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</si>
  <si>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</si>
  <si>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</si>
  <si>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</si>
  <si>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</si>
  <si>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</si>
  <si>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</si>
  <si>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</si>
  <si>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</si>
  <si>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</si>
  <si>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</si>
  <si>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</si>
  <si>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</si>
  <si>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</si>
  <si>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</si>
  <si>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</si>
  <si>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</si>
  <si>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</si>
  <si>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</si>
  <si>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</si>
  <si>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</si>
  <si>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</si>
  <si>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</si>
  <si>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</si>
  <si>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</si>
  <si>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</si>
  <si>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</si>
  <si>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</si>
  <si>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</si>
  <si>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</si>
  <si>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</si>
  <si>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</si>
  <si>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</si>
  <si>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</si>
  <si>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</si>
  <si>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</si>
  <si>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</si>
  <si>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</si>
  <si>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</si>
  <si>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</si>
  <si>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</si>
  <si>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</si>
  <si>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</si>
  <si>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</si>
  <si>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</si>
  <si>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</si>
  <si>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</si>
  <si>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</si>
  <si>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</si>
  <si>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</si>
  <si>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</si>
  <si>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</si>
  <si>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</si>
  <si>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</si>
  <si>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</si>
  <si>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</si>
  <si>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</si>
  <si>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</si>
  <si>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</si>
  <si>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</si>
  <si>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</si>
  <si>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</si>
  <si>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</si>
  <si>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</si>
  <si>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</si>
  <si>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</si>
  <si>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</si>
  <si>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</si>
  <si>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</si>
  <si>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</si>
  <si>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</si>
  <si>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</si>
  <si>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</si>
  <si>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</si>
  <si>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</si>
  <si>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</si>
  <si>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</si>
  <si>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</si>
  <si>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</si>
  <si>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</si>
  <si>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</si>
  <si>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</si>
  <si>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</si>
  <si>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</si>
  <si>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</si>
  <si>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</si>
  <si>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</si>
  <si>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</si>
  <si>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</si>
  <si>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</si>
  <si>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</si>
  <si>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</si>
  <si>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</si>
  <si>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</si>
  <si>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</si>
  <si>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</si>
  <si>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</si>
  <si>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</si>
  <si>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</si>
  <si>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</si>
  <si>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</si>
  <si>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</si>
  <si>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</si>
  <si>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</si>
  <si>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</si>
  <si>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</si>
  <si>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</si>
  <si>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</si>
  <si>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</si>
  <si>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</si>
  <si>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</si>
  <si>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</si>
  <si>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</si>
  <si>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</si>
  <si>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</si>
  <si>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</si>
  <si>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</si>
  <si>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</si>
  <si>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</si>
  <si>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</si>
  <si>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</si>
  <si>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</si>
  <si>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</si>
  <si>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</si>
  <si>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</si>
  <si>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</si>
  <si>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</si>
  <si>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</si>
  <si>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</si>
  <si>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</si>
  <si>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</si>
  <si>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</si>
  <si>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</si>
  <si>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</si>
  <si>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</si>
  <si>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</si>
  <si>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</si>
  <si>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</si>
  <si>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</si>
  <si>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</si>
  <si>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</si>
  <si>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</si>
  <si>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</si>
  <si>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</si>
  <si>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</si>
  <si>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</si>
  <si>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</si>
  <si>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</si>
  <si>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</si>
  <si>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</si>
  <si>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</si>
  <si>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</si>
  <si>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</si>
  <si>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</si>
  <si>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</si>
  <si>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</si>
  <si>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</si>
  <si>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</si>
  <si>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</si>
  <si>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</si>
  <si>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</si>
  <si>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</si>
  <si>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</si>
  <si>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</si>
  <si>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</si>
  <si>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</si>
  <si>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</si>
  <si>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</si>
  <si>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</si>
  <si>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</si>
  <si>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</si>
  <si>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</si>
  <si>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</si>
  <si>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</si>
  <si>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</si>
  <si>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</si>
  <si>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</si>
  <si>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</si>
  <si>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</si>
  <si>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</si>
  <si>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</si>
  <si>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</si>
  <si>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</si>
  <si>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</si>
  <si>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</si>
  <si>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</si>
  <si>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</si>
  <si>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</si>
  <si>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</si>
  <si>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</si>
  <si>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</si>
  <si>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</si>
  <si>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</si>
  <si>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</si>
  <si>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</si>
  <si>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</si>
  <si>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</si>
  <si>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</si>
  <si>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</si>
  <si>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</si>
  <si>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</si>
  <si>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</si>
  <si>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</si>
  <si>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</si>
  <si>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</si>
  <si>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</si>
  <si>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</si>
  <si>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</si>
  <si>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</si>
  <si>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</si>
  <si>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</si>
  <si>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</si>
  <si>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</si>
  <si>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</si>
  <si>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</si>
  <si>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</si>
  <si>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</si>
  <si>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</si>
  <si>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</si>
  <si>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</si>
  <si>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</si>
  <si>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</si>
  <si>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</si>
  <si>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</si>
  <si>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</si>
  <si>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</si>
  <si>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</si>
  <si>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</si>
  <si>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</si>
  <si>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</si>
  <si>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</si>
  <si>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</si>
  <si>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</si>
  <si>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</si>
  <si>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</si>
  <si>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</si>
  <si>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</si>
  <si>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</si>
  <si>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</si>
  <si>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</si>
  <si>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</si>
  <si>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</si>
  <si>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</si>
  <si>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</si>
  <si>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</si>
  <si>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</si>
  <si>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</si>
  <si>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</si>
  <si>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</si>
  <si>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</si>
  <si>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</si>
  <si>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</si>
  <si>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</si>
  <si>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</si>
  <si>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</si>
  <si>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</si>
  <si>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</si>
  <si>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</si>
  <si>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</si>
  <si>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</si>
  <si>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</si>
  <si>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</si>
  <si>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</si>
  <si>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</si>
  <si>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</si>
  <si>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</si>
  <si>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</si>
  <si>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</si>
  <si>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</si>
  <si>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</si>
  <si>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</si>
  <si>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</si>
  <si>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</si>
  <si>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</si>
  <si>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</si>
  <si>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</si>
  <si>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</si>
  <si>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</si>
  <si>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</si>
  <si>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</si>
  <si>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</si>
  <si>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</si>
  <si>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</si>
  <si>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</si>
  <si>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</si>
  <si>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</si>
  <si>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</si>
  <si>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</si>
  <si>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</si>
  <si>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</si>
  <si>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</si>
  <si>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</si>
  <si>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</si>
  <si>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</si>
  <si>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</si>
  <si>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</si>
  <si>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</si>
  <si>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</si>
  <si>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</si>
  <si>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</si>
  <si>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</si>
  <si>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</si>
  <si>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</si>
  <si>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</si>
  <si>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</si>
  <si>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</si>
  <si>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</si>
  <si>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</si>
  <si>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</si>
  <si>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</si>
  <si>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</si>
  <si>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</si>
  <si>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</si>
  <si>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</si>
  <si>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</si>
  <si>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</si>
  <si>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</si>
  <si>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</si>
  <si>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</si>
  <si>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</si>
  <si>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</si>
  <si>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</si>
  <si>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</si>
  <si>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</si>
  <si>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</si>
  <si>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</si>
  <si>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</si>
  <si>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</si>
  <si>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</si>
  <si>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</si>
  <si>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</si>
  <si>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</si>
  <si>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</si>
  <si>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</si>
  <si>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</si>
  <si>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</si>
  <si>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</si>
  <si>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</si>
  <si>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</si>
  <si>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</si>
  <si>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</si>
  <si>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</si>
  <si>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</si>
  <si>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</si>
  <si>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</si>
  <si>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</si>
  <si>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</si>
  <si>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</si>
  <si>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</si>
  <si>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</si>
  <si>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</si>
  <si>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</si>
  <si>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</si>
  <si>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</si>
  <si>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</si>
  <si>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</si>
  <si>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</si>
  <si>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</si>
  <si>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</si>
  <si>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</si>
  <si>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</si>
  <si>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</si>
  <si>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</si>
  <si>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</si>
  <si>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</si>
  <si>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</si>
  <si>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</si>
  <si>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</si>
  <si>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</si>
  <si>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</si>
  <si>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</si>
  <si>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</si>
  <si>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</si>
  <si>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</si>
  <si>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</si>
  <si>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</si>
  <si>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</si>
  <si>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</si>
  <si>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</si>
  <si>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</si>
  <si>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</si>
  <si>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</si>
  <si>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</si>
  <si>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</si>
  <si>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</si>
  <si>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</si>
  <si>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</si>
  <si>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</si>
  <si>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</si>
  <si>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</si>
  <si>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</si>
  <si>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</si>
  <si>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</si>
  <si>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</si>
  <si>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</si>
  <si>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</si>
  <si>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</si>
  <si>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</si>
  <si>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</si>
  <si>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</si>
  <si>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</si>
  <si>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</si>
  <si>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</si>
  <si>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</si>
  <si>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</si>
  <si>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</si>
  <si>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</si>
  <si>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</si>
  <si>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</si>
  <si>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</si>
  <si>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</si>
  <si>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</si>
  <si>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</si>
  <si>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</si>
  <si>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</si>
  <si>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</si>
  <si>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</si>
  <si>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</si>
  <si>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</si>
  <si>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</si>
  <si>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</si>
  <si>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</si>
  <si>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</si>
  <si>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</si>
  <si>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</si>
  <si>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</si>
  <si>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</si>
  <si>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</si>
  <si>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</si>
  <si>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</si>
  <si>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</si>
  <si>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</si>
  <si>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</si>
  <si>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</si>
  <si>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</si>
  <si>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</si>
  <si>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</si>
  <si>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</si>
  <si>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</si>
  <si>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</si>
  <si>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</si>
  <si>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</si>
  <si>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</si>
  <si>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</si>
  <si>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</si>
  <si>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</si>
  <si>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</si>
  <si>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</si>
  <si>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</si>
  <si>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</si>
  <si>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</si>
  <si>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</si>
  <si>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</si>
  <si>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</si>
  <si>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</si>
  <si>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</si>
  <si>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</si>
  <si>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</si>
  <si>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</si>
  <si>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</si>
  <si>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</si>
  <si>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</si>
  <si>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</si>
  <si>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</si>
  <si>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</si>
  <si>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</si>
  <si>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</si>
  <si>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</si>
  <si>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</si>
  <si>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</si>
  <si>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</si>
  <si>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</si>
  <si>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</si>
  <si>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</si>
  <si>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</si>
  <si>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</si>
  <si>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</si>
  <si>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</si>
  <si>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</si>
  <si>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</si>
  <si>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</si>
  <si>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</si>
  <si>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</si>
  <si>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</si>
  <si>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</si>
  <si>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</si>
  <si>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</si>
  <si>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</si>
  <si>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</si>
  <si>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</si>
  <si>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</si>
  <si>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</si>
  <si>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</si>
  <si>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</si>
  <si>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</si>
  <si>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</si>
  <si>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</si>
  <si>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</si>
  <si>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</si>
  <si>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</si>
  <si>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</si>
  <si>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</si>
  <si>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</si>
  <si>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</si>
  <si>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</si>
  <si>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</si>
  <si>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</si>
  <si>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</si>
  <si>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</si>
  <si>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</si>
  <si>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</si>
  <si>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</si>
  <si>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</si>
  <si>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</si>
  <si>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</si>
  <si>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</si>
  <si>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</si>
  <si>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</si>
  <si>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</si>
  <si>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</si>
  <si>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</si>
  <si>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</si>
  <si>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</si>
  <si>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</si>
  <si>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</si>
  <si>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</si>
  <si>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</si>
  <si>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</si>
  <si>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</si>
  <si>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</si>
  <si>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</si>
  <si>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</si>
  <si>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</si>
  <si>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</si>
  <si>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</si>
  <si>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</si>
  <si>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</si>
  <si>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</si>
  <si>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</si>
  <si>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</si>
  <si>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</si>
  <si>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</si>
  <si>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</si>
  <si>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</si>
  <si>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</si>
  <si>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</si>
  <si>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</si>
  <si>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</si>
  <si>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</si>
  <si>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</si>
  <si>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</si>
  <si>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</si>
  <si>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</si>
  <si>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</si>
  <si>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</si>
  <si>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</si>
  <si>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</si>
  <si>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</si>
  <si>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</si>
  <si>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</si>
  <si>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</si>
  <si>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</si>
  <si>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</si>
  <si>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</si>
  <si>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</si>
  <si>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</si>
  <si>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</si>
  <si>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</si>
  <si>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</si>
  <si>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</si>
  <si>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</si>
  <si>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</si>
  <si>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</si>
  <si>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</si>
  <si>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</si>
  <si>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</si>
  <si>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</si>
  <si>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</si>
  <si>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</si>
  <si>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</si>
  <si>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</si>
  <si>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</si>
  <si>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</si>
  <si>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</si>
  <si>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</si>
  <si>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</si>
  <si>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</si>
  <si>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</si>
  <si>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</si>
  <si>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</si>
  <si>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</si>
  <si>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</si>
  <si>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</si>
  <si>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</si>
  <si>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</si>
  <si>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</si>
  <si>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</si>
  <si>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</si>
  <si>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</si>
  <si>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</si>
  <si>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</si>
  <si>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</si>
  <si>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</si>
  <si>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</si>
  <si>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</si>
  <si>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</si>
  <si>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</si>
  <si>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</si>
  <si>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</si>
  <si>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</si>
  <si>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</si>
  <si>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</si>
  <si>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</si>
  <si>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</si>
  <si>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</si>
  <si>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</si>
  <si>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</si>
  <si>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</si>
  <si>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</si>
  <si>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</si>
  <si>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</si>
  <si>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</si>
  <si>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</si>
  <si>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</si>
  <si>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</si>
  <si>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</si>
  <si>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</si>
  <si>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</si>
  <si>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</si>
  <si>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</si>
  <si>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</si>
  <si>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</si>
  <si>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</si>
  <si>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</si>
  <si>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</si>
  <si>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</si>
  <si>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</si>
  <si>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</si>
  <si>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</si>
  <si>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</si>
  <si>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</si>
  <si>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</si>
  <si>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</si>
  <si>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</si>
  <si>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</si>
  <si>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</si>
  <si>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</si>
  <si>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</si>
  <si>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</si>
  <si>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</si>
  <si>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</si>
  <si>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</si>
  <si>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</si>
  <si>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</si>
  <si>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</si>
  <si>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</si>
  <si>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</si>
  <si>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</si>
  <si>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</si>
  <si>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</si>
  <si>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</si>
  <si>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</si>
  <si>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</si>
  <si>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</si>
  <si>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</si>
  <si>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</si>
  <si>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</si>
  <si>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</si>
  <si>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</si>
  <si>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</si>
  <si>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</si>
  <si>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</si>
  <si>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</si>
  <si>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</si>
  <si>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</si>
  <si>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</si>
  <si>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</si>
  <si>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</si>
  <si>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</si>
  <si>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</si>
  <si>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</si>
  <si>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</si>
  <si>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</si>
  <si>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</si>
  <si>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</si>
  <si>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</si>
  <si>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</si>
  <si>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</si>
  <si>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</si>
  <si>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</si>
  <si>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</si>
  <si>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</si>
  <si>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</si>
  <si>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</si>
  <si>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</si>
  <si>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</si>
  <si>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</si>
  <si>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</si>
  <si>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</si>
  <si>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</si>
  <si>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</si>
  <si>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</si>
  <si>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</si>
  <si>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</si>
  <si>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</si>
  <si>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</si>
  <si>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</si>
  <si>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</si>
  <si>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</si>
  <si>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</si>
  <si>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</si>
  <si>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</si>
  <si>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</si>
  <si>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</si>
  <si>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</si>
  <si>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</si>
  <si>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</si>
  <si>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</si>
  <si>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</si>
  <si>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</si>
  <si>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</si>
  <si>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</si>
  <si>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</si>
  <si>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</si>
  <si>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</si>
  <si>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</si>
  <si>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</si>
  <si>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</si>
  <si>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</si>
  <si>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</si>
  <si>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</si>
  <si>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</si>
  <si>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</si>
  <si>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</si>
  <si>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</si>
  <si>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</si>
  <si>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</si>
  <si>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</si>
  <si>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</si>
  <si>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</si>
  <si>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</si>
  <si>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</si>
  <si>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</si>
  <si>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</si>
  <si>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</si>
  <si>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</si>
  <si>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</si>
  <si>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</si>
  <si>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</si>
  <si>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</si>
  <si>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</si>
  <si>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</si>
  <si>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</si>
  <si>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</si>
  <si>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</si>
  <si>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</si>
  <si>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</si>
  <si>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</si>
  <si>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</si>
  <si>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</si>
  <si>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</si>
  <si>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</si>
  <si>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</si>
  <si>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</si>
  <si>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</si>
  <si>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</si>
  <si>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</si>
  <si>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</si>
  <si>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</si>
  <si>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</si>
  <si>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</si>
  <si>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</si>
  <si>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</si>
  <si>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</si>
  <si>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</si>
  <si>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</si>
  <si>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</si>
  <si>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</si>
  <si>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</si>
  <si>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</si>
  <si>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</si>
  <si>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</si>
  <si>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</si>
  <si>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</si>
  <si>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</si>
  <si>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</si>
  <si>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</si>
  <si>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</si>
  <si>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</si>
  <si>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</si>
  <si>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</si>
  <si>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</si>
  <si>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</si>
  <si>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</si>
  <si>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</si>
  <si>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</si>
  <si>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</si>
  <si>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</si>
  <si>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</si>
  <si>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</si>
  <si>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</si>
  <si>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</si>
  <si>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</si>
  <si>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</si>
  <si>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</si>
  <si>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</si>
  <si>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</si>
  <si>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</si>
  <si>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</si>
  <si>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</si>
  <si>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</si>
  <si>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</si>
  <si>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</si>
  <si>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</si>
  <si>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</si>
  <si>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</si>
  <si>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</si>
  <si>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</si>
  <si>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</si>
  <si>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</si>
  <si>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</si>
  <si>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</si>
  <si>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</si>
  <si>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</si>
  <si>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</si>
  <si>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</si>
  <si>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</si>
  <si>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</si>
  <si>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</si>
  <si>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</si>
  <si>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</si>
  <si>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</si>
  <si>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</si>
  <si>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</si>
  <si>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</si>
  <si>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</si>
  <si>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</si>
  <si>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</si>
  <si>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</si>
  <si>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</si>
  <si>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</si>
  <si>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</si>
  <si>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</si>
  <si>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</si>
  <si>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</si>
  <si>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</si>
  <si>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</si>
  <si>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</si>
  <si>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</si>
  <si>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</si>
  <si>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</si>
  <si>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</si>
  <si>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</si>
  <si>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</si>
  <si>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</si>
  <si>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</si>
  <si>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</si>
  <si>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</si>
  <si>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</si>
  <si>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</si>
  <si>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</si>
  <si>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</si>
  <si>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</si>
  <si>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</si>
  <si>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</si>
  <si>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</si>
  <si>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</si>
  <si>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</si>
  <si>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</si>
  <si>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</si>
  <si>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</si>
  <si>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</si>
  <si>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</si>
  <si>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</si>
  <si>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</si>
  <si>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</si>
  <si>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</si>
  <si>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</si>
  <si>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</si>
  <si>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</si>
  <si>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</si>
  <si>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</si>
  <si>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</si>
  <si>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</si>
  <si>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</si>
  <si>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</si>
  <si>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</si>
  <si>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</si>
  <si>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</si>
  <si>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</si>
  <si>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</si>
  <si>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</si>
  <si>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</si>
  <si>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</si>
  <si>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</si>
  <si>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</si>
  <si>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</si>
  <si>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</si>
  <si>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</si>
  <si>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</si>
  <si>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</si>
  <si>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</si>
  <si>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</si>
  <si>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</si>
  <si>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</si>
  <si>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</si>
  <si>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</si>
  <si>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</si>
  <si>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</si>
  <si>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</si>
  <si>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</si>
  <si>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</si>
  <si>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</si>
  <si>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</si>
  <si>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</si>
  <si>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</si>
  <si>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</si>
  <si>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</si>
  <si>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</si>
  <si>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</si>
  <si>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</si>
  <si>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</si>
  <si>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</si>
  <si>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</si>
  <si>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</si>
  <si>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</si>
  <si>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</si>
  <si>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</si>
  <si>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</si>
  <si>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</si>
  <si>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</si>
  <si>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</si>
  <si>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</si>
  <si>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</si>
  <si>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</si>
  <si>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</si>
  <si>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</si>
  <si>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</si>
  <si>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</si>
  <si>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</si>
  <si>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</si>
  <si>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</si>
  <si>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</si>
  <si>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</si>
  <si>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</si>
  <si>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</si>
  <si>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</si>
  <si>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</si>
  <si>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</si>
  <si>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</si>
  <si>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</si>
  <si>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</si>
  <si>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</si>
  <si>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</si>
  <si>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</si>
  <si>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</si>
  <si>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</si>
  <si>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</si>
  <si>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</si>
  <si>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</si>
  <si>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</si>
  <si>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</si>
  <si>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</si>
  <si>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</si>
  <si>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</si>
  <si>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</si>
  <si>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</si>
  <si>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</si>
  <si>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</si>
  <si>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</si>
  <si>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</si>
  <si>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</si>
  <si>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</si>
  <si>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</si>
  <si>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</si>
  <si>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</si>
  <si>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</si>
  <si>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</si>
  <si>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</si>
  <si>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</si>
  <si>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</si>
  <si>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</si>
  <si>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</si>
  <si>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</si>
  <si>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</si>
  <si>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</si>
  <si>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</si>
  <si>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</si>
  <si>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</si>
  <si>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</si>
  <si>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</si>
  <si>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</si>
  <si>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</si>
  <si>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</si>
  <si>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</si>
  <si>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</si>
  <si>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</si>
  <si>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</si>
  <si>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</si>
  <si>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</si>
  <si>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</si>
  <si>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</si>
  <si>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</si>
  <si>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</si>
  <si>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</si>
  <si>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</si>
  <si>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</si>
  <si>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</si>
  <si>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</si>
  <si>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</si>
  <si>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</si>
  <si>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</si>
  <si>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</si>
  <si>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</si>
  <si>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</si>
  <si>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</si>
  <si>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</si>
  <si>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</si>
  <si>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</si>
  <si>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</si>
  <si>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</si>
  <si>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</si>
  <si>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</si>
  <si>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</si>
  <si>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</si>
  <si>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</si>
  <si>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</si>
  <si>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</si>
  <si>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</si>
  <si>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</si>
  <si>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</si>
  <si>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</si>
  <si>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</si>
  <si>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</si>
  <si>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</si>
  <si>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</si>
  <si>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</si>
  <si>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</si>
  <si>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</si>
  <si>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</si>
  <si>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</si>
  <si>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</si>
  <si>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</si>
  <si>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</si>
  <si>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</si>
  <si>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</si>
  <si>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</si>
  <si>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</si>
  <si>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</si>
  <si>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</si>
  <si>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</si>
  <si>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</si>
  <si>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</si>
  <si>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</si>
  <si>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</si>
  <si>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</si>
  <si>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</si>
  <si>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</si>
  <si>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</si>
  <si>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</si>
  <si>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</si>
  <si>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</si>
  <si>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</si>
  <si>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</si>
  <si>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</si>
  <si>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</si>
  <si>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</si>
  <si>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</si>
  <si>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</si>
  <si>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</si>
  <si>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</si>
  <si>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</si>
  <si>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</si>
  <si>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</si>
  <si>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</si>
  <si>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</si>
  <si>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</si>
  <si>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</si>
  <si>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</si>
  <si>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</si>
  <si>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</si>
  <si>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</si>
  <si>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</si>
  <si>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</si>
  <si>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</si>
  <si>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</si>
  <si>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</si>
  <si>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</si>
  <si>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</si>
  <si>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</si>
  <si>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</si>
  <si>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</si>
  <si>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</si>
  <si>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</si>
  <si>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</si>
  <si>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</si>
  <si>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</si>
  <si>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</si>
  <si>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</si>
  <si>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</si>
  <si>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</si>
  <si>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</si>
  <si>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</si>
  <si>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</si>
  <si>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</si>
  <si>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</si>
  <si>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</si>
  <si>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</si>
  <si>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</si>
  <si>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</si>
  <si>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</si>
  <si>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</si>
  <si>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</si>
  <si>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</si>
  <si>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</si>
  <si>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</si>
  <si>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</si>
  <si>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</si>
  <si>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</si>
  <si>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</si>
  <si>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</si>
  <si>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</si>
  <si>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</si>
  <si>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</si>
  <si>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</si>
  <si>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</si>
  <si>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</si>
  <si>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</si>
  <si>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</si>
  <si>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</si>
  <si>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</si>
  <si>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</si>
  <si>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</si>
  <si>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</si>
  <si>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</si>
  <si>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</si>
  <si>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</si>
  <si>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</si>
  <si>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</si>
  <si>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</si>
  <si>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</si>
  <si>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</si>
  <si>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</si>
  <si>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</si>
  <si>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</si>
  <si>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</si>
  <si>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</si>
  <si>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</si>
  <si>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</si>
  <si>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</si>
  <si>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</si>
  <si>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</si>
  <si>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</si>
  <si>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</si>
  <si>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</si>
  <si>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</si>
  <si>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</si>
  <si>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</si>
  <si>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</si>
  <si>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</si>
  <si>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</si>
  <si>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</si>
  <si>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</si>
  <si>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</si>
  <si>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</si>
  <si>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</si>
  <si>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</si>
  <si>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</si>
  <si>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</si>
  <si>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</si>
  <si>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</si>
  <si>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</si>
  <si>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</si>
  <si>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</si>
  <si>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</si>
  <si>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</si>
  <si>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</si>
  <si>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</si>
  <si>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</si>
  <si>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</si>
  <si>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</si>
  <si>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</si>
  <si>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</si>
  <si>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</si>
  <si>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</si>
  <si>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</si>
  <si>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</si>
  <si>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</si>
  <si>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</si>
  <si>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</si>
  <si>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</si>
  <si>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</si>
  <si>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</si>
  <si>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</si>
  <si>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</si>
  <si>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</si>
  <si>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</si>
  <si>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</si>
  <si>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</si>
  <si>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</si>
  <si>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</si>
  <si>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</si>
  <si>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</si>
  <si>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</si>
  <si>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</si>
  <si>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</si>
  <si>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</si>
  <si>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</si>
  <si>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</si>
  <si>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</si>
  <si>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</si>
  <si>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</si>
  <si>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</si>
  <si>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</si>
  <si>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</si>
  <si>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</si>
  <si>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</si>
  <si>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</si>
  <si>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</si>
  <si>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</si>
  <si>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</si>
  <si>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</si>
  <si>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</si>
  <si>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</si>
  <si>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</si>
  <si>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</si>
  <si>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</si>
  <si>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</si>
  <si>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</si>
  <si>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</si>
  <si>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</si>
  <si>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</si>
  <si>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</si>
  <si>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</si>
  <si>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</si>
  <si>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</si>
  <si>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</si>
  <si>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</si>
  <si>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</si>
  <si>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</si>
  <si>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</si>
  <si>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</si>
  <si>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</si>
  <si>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</si>
  <si>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</si>
  <si>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</si>
  <si>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</si>
  <si>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</si>
  <si>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</si>
  <si>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</si>
  <si>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</si>
  <si>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</si>
  <si>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</si>
  <si>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</si>
  <si>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</si>
  <si>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</si>
  <si>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</si>
  <si>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</si>
  <si>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</si>
  <si>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</si>
  <si>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</si>
  <si>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</si>
  <si>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</si>
  <si>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</si>
  <si>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</si>
  <si>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</si>
  <si>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</si>
  <si>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</si>
  <si>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</si>
  <si>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</si>
  <si>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</si>
  <si>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</si>
  <si>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</si>
  <si>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</si>
  <si>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</si>
  <si>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</si>
  <si>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</si>
  <si>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</si>
  <si>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</si>
  <si>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</si>
  <si>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</si>
  <si>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</si>
  <si>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</si>
  <si>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</si>
  <si>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</si>
  <si>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</si>
  <si>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</si>
  <si>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</si>
  <si>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</si>
  <si>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</si>
  <si>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</si>
  <si>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</si>
  <si>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</si>
  <si>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</si>
  <si>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</si>
  <si>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</si>
  <si>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</si>
  <si>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</si>
  <si>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</si>
  <si>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</si>
  <si>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</si>
  <si>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</si>
  <si>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</si>
  <si>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</si>
  <si>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</si>
  <si>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</si>
  <si>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</si>
  <si>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</si>
  <si>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</si>
  <si>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</si>
  <si>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</si>
  <si>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</si>
  <si>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</si>
  <si>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</si>
  <si>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</si>
  <si>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</si>
  <si>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</si>
  <si>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</si>
  <si>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</si>
  <si>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</si>
  <si>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</si>
  <si>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</si>
  <si>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</si>
  <si>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</si>
  <si>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</si>
  <si>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</si>
  <si>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</si>
  <si>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</si>
  <si>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</si>
  <si>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</si>
  <si>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</si>
  <si>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</si>
  <si>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</si>
  <si>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</si>
  <si>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</si>
  <si>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</si>
  <si>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</si>
  <si>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</si>
  <si>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</si>
  <si>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</si>
  <si>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</si>
  <si>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</si>
  <si>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</si>
  <si>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</si>
  <si>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</si>
  <si>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</si>
  <si>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</si>
  <si>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</si>
  <si>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</si>
  <si>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</si>
  <si>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</si>
  <si>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</si>
  <si>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</si>
  <si>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</si>
  <si>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</si>
  <si>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</si>
  <si>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</si>
  <si>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</si>
  <si>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</si>
  <si>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</si>
  <si>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</si>
  <si>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</si>
  <si>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</si>
  <si>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</si>
  <si>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</si>
  <si>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</si>
  <si>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</si>
  <si>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</si>
  <si>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</si>
  <si>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</si>
  <si>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</si>
  <si>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</si>
  <si>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</si>
  <si>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</si>
  <si>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</si>
  <si>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</si>
  <si>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</si>
  <si>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</si>
  <si>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</si>
  <si>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</si>
  <si>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</si>
  <si>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</si>
  <si>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</si>
  <si>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</si>
  <si>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</si>
  <si>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</si>
  <si>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</si>
  <si>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</si>
  <si>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</si>
  <si>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</si>
  <si>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</si>
  <si>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</si>
  <si>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</si>
  <si>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</si>
  <si>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</si>
  <si>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</si>
  <si>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</si>
  <si>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</si>
  <si>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</si>
  <si>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</si>
  <si>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</si>
  <si>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</si>
  <si>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</si>
  <si>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</si>
  <si>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</si>
  <si>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</si>
  <si>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</si>
  <si>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</si>
  <si>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</si>
  <si>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</si>
  <si>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</si>
  <si>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</si>
  <si>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</si>
  <si>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</si>
  <si>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</si>
  <si>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</si>
  <si>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</si>
  <si>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</si>
  <si>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</si>
  <si>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</si>
  <si>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</si>
  <si>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</si>
  <si>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</si>
  <si>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</si>
  <si>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</si>
  <si>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</si>
  <si>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</si>
  <si>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</si>
  <si>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</si>
  <si>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</si>
  <si>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</si>
  <si>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</si>
  <si>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</si>
  <si>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</si>
  <si>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</si>
  <si>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</si>
  <si>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</si>
  <si>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</si>
  <si>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</si>
  <si>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</si>
  <si>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</si>
  <si>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</si>
  <si>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</si>
  <si>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</si>
  <si>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</si>
  <si>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</si>
  <si>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</si>
  <si>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</si>
  <si>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</si>
  <si>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</si>
  <si>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</si>
  <si>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</si>
  <si>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</si>
  <si>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</si>
  <si>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</si>
  <si>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</si>
  <si>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</si>
  <si>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</si>
  <si>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</si>
  <si>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</si>
  <si>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</si>
  <si>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</si>
  <si>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</si>
  <si>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</si>
  <si>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</si>
  <si>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</si>
  <si>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</si>
  <si>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</si>
  <si>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</si>
  <si>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</si>
  <si>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</si>
  <si>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</si>
  <si>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</si>
  <si>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</si>
  <si>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</si>
  <si>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</si>
  <si>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</si>
  <si>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</si>
  <si>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</si>
  <si>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</si>
  <si>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</si>
  <si>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</si>
  <si>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</si>
  <si>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</si>
  <si>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</si>
  <si>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</si>
  <si>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</si>
  <si>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</si>
  <si>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</si>
  <si>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</si>
  <si>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</si>
  <si>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</si>
  <si>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</si>
  <si>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</si>
  <si>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</si>
  <si>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</si>
  <si>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</si>
  <si>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</si>
  <si>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</si>
  <si>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</si>
  <si>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</si>
  <si>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</si>
  <si>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</si>
  <si>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</si>
  <si>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</si>
  <si>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</si>
  <si>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</si>
  <si>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</si>
  <si>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</si>
  <si>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</si>
  <si>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</si>
  <si>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</si>
  <si>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</si>
  <si>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</si>
  <si>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</si>
  <si>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</si>
  <si>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</si>
  <si>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</si>
  <si>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</si>
  <si>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</si>
  <si>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</si>
  <si>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</si>
  <si>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</si>
  <si>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</si>
  <si>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</si>
  <si>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</si>
  <si>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</si>
  <si>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</si>
  <si>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</si>
  <si>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</si>
  <si>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</si>
  <si>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</si>
  <si>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</si>
  <si>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</si>
  <si>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</si>
  <si>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</si>
  <si>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</si>
  <si>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</si>
  <si>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</si>
  <si>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</si>
  <si>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</si>
  <si>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</si>
  <si>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</si>
  <si>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</si>
  <si>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</si>
  <si>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</si>
  <si>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</si>
  <si>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</si>
  <si>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</si>
  <si>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</si>
  <si>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</si>
  <si>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</si>
  <si>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</si>
  <si>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</si>
  <si>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</si>
  <si>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</si>
  <si>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</si>
  <si>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</si>
  <si>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</si>
  <si>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</si>
  <si>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</si>
  <si>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</si>
  <si>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</si>
  <si>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</si>
  <si>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</si>
  <si>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</si>
  <si>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</si>
  <si>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</si>
  <si>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</si>
  <si>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</si>
  <si>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</si>
  <si>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</si>
  <si>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</si>
  <si>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</si>
  <si>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</si>
  <si>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</si>
  <si>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</si>
  <si>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</si>
  <si>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</si>
  <si>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</si>
  <si>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</si>
  <si>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</si>
  <si>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</si>
  <si>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</si>
  <si>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</si>
  <si>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</si>
  <si>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</si>
  <si>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</si>
  <si>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</si>
  <si>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</si>
  <si>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</si>
  <si>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</si>
  <si>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</si>
  <si>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</si>
  <si>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</si>
  <si>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</si>
  <si>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</si>
  <si>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</si>
  <si>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</si>
  <si>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</si>
  <si>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</si>
  <si>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</si>
  <si>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</si>
  <si>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</si>
  <si>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</si>
  <si>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</si>
  <si>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</si>
  <si>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</si>
  <si>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</si>
  <si>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</si>
  <si>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</si>
  <si>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</si>
  <si>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</si>
  <si>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</si>
  <si>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</si>
  <si>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</si>
  <si>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</si>
  <si>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</si>
  <si>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</si>
  <si>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</si>
  <si>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</si>
  <si>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</si>
  <si>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</si>
  <si>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</si>
  <si>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</si>
  <si>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</si>
  <si>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</si>
  <si>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</si>
  <si>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</si>
  <si>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</si>
  <si>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</si>
  <si>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</si>
  <si>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</si>
  <si>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</si>
  <si>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</si>
  <si>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</si>
  <si>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</si>
  <si>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</si>
  <si>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</si>
  <si>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</si>
  <si>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</si>
  <si>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</si>
  <si>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</si>
  <si>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</si>
  <si>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</si>
  <si>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</si>
  <si>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</si>
  <si>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</si>
  <si>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</si>
  <si>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</si>
  <si>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</si>
  <si>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</si>
  <si>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</si>
  <si>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</si>
  <si>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</si>
  <si>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</si>
  <si>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</si>
  <si>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</si>
  <si>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</si>
  <si>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</si>
  <si>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</si>
  <si>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</si>
  <si>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</si>
  <si>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</si>
  <si>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</si>
  <si>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</si>
  <si>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</si>
  <si>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</si>
  <si>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</si>
  <si>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</si>
  <si>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</si>
  <si>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</si>
  <si>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</si>
  <si>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</si>
  <si>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</si>
  <si>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</si>
  <si>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</si>
  <si>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</si>
  <si>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</si>
  <si>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</si>
  <si>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</si>
  <si>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</si>
  <si>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</si>
  <si>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</si>
  <si>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</si>
  <si>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</si>
  <si>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</si>
  <si>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</si>
  <si>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</si>
  <si>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</si>
  <si>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</si>
  <si>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</si>
  <si>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</si>
  <si>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</si>
  <si>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</si>
  <si>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</si>
  <si>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</si>
  <si>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</si>
  <si>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</si>
  <si>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</si>
  <si>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</si>
  <si>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</si>
  <si>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</si>
  <si>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</si>
  <si>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</si>
  <si>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</si>
  <si>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</si>
  <si>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</si>
  <si>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</si>
  <si>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</si>
  <si>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</si>
  <si>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</si>
  <si>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</si>
  <si>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</si>
  <si>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</si>
  <si>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</si>
  <si>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</si>
  <si>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</si>
  <si>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</si>
  <si>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</si>
  <si>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</si>
  <si>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</si>
  <si>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</si>
  <si>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</si>
  <si>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</si>
  <si>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</si>
  <si>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</si>
  <si>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</si>
  <si>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</si>
  <si>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</si>
  <si>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</si>
  <si>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</si>
  <si>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</si>
  <si>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</si>
  <si>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</si>
  <si>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</si>
  <si>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</si>
  <si>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</si>
  <si>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</si>
  <si>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</si>
  <si>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</si>
  <si>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</si>
  <si>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</si>
  <si>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</si>
  <si>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</si>
  <si>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</si>
  <si>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</si>
  <si>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</si>
  <si>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</si>
  <si>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</si>
  <si>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</si>
  <si>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</si>
  <si>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</si>
  <si>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</si>
  <si>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</si>
  <si>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</si>
  <si>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</si>
  <si>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</si>
  <si>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</si>
  <si>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</si>
  <si>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</si>
  <si>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</si>
  <si>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</si>
  <si>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</si>
  <si>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</si>
  <si>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</si>
  <si>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</si>
  <si>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</si>
  <si>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</si>
  <si>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</si>
  <si>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</si>
  <si>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</si>
  <si>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</si>
  <si>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</si>
  <si>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</si>
  <si>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</si>
  <si>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</si>
  <si>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</si>
  <si>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</si>
  <si>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</si>
  <si>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</si>
  <si>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</si>
  <si>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</si>
  <si>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</si>
  <si>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</si>
  <si>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</si>
  <si>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</si>
  <si>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</si>
  <si>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</si>
  <si>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</si>
  <si>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</si>
  <si>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</si>
  <si>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</si>
  <si>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</si>
  <si>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</si>
  <si>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</si>
  <si>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</si>
  <si>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</si>
  <si>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</si>
  <si>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</si>
  <si>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</si>
  <si>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</si>
  <si>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</si>
  <si>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</si>
  <si>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</si>
  <si>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</si>
  <si>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</si>
  <si>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</si>
  <si>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</si>
  <si>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</si>
  <si>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</si>
  <si>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</si>
  <si>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</si>
  <si>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</si>
  <si>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</si>
  <si>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</si>
  <si>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</si>
  <si>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</si>
  <si>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</si>
  <si>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</si>
  <si>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</si>
  <si>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</si>
  <si>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</si>
  <si>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</si>
  <si>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</si>
  <si>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</si>
  <si>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</si>
  <si>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</si>
  <si>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</si>
  <si>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</si>
  <si>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</si>
  <si>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</si>
  <si>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</si>
  <si>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</si>
  <si>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</si>
  <si>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</si>
  <si>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</si>
  <si>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</si>
  <si>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</si>
  <si>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</si>
  <si>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</si>
  <si>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</si>
  <si>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</si>
  <si>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</si>
  <si>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</si>
  <si>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</si>
  <si>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</si>
  <si>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</si>
  <si>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</si>
  <si>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</si>
  <si>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</si>
  <si>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</si>
  <si>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</si>
  <si>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</si>
  <si>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</si>
  <si>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</si>
  <si>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</si>
  <si>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</si>
  <si>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</si>
  <si>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</si>
  <si>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</si>
  <si>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</si>
  <si>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</si>
  <si>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</si>
  <si>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</si>
  <si>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</si>
  <si>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</si>
  <si>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</si>
  <si>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</si>
  <si>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</si>
  <si>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</si>
  <si>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</si>
  <si>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</si>
  <si>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</si>
  <si>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</si>
  <si>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</si>
  <si>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</si>
  <si>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</si>
  <si>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</si>
  <si>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</si>
  <si>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</si>
  <si>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</si>
  <si>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</si>
  <si>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</si>
  <si>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</si>
  <si>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</si>
  <si>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</si>
  <si>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</si>
  <si>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</si>
  <si>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</si>
  <si>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</si>
  <si>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</si>
  <si>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</si>
  <si>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</si>
  <si>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</si>
  <si>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</si>
  <si>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</si>
  <si>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</si>
  <si>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</si>
  <si>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</si>
  <si>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</si>
  <si>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</si>
  <si>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</si>
  <si>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</si>
  <si>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</si>
  <si>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</si>
  <si>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</si>
  <si>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</si>
  <si>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</si>
  <si>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</si>
  <si>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</si>
  <si>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</si>
  <si>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</si>
  <si>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</si>
  <si>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</si>
  <si>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</si>
  <si>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</si>
  <si>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</si>
  <si>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</si>
  <si>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</si>
  <si>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</si>
  <si>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</si>
  <si>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</si>
  <si>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</si>
  <si>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</si>
  <si>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</si>
  <si>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</si>
  <si>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</si>
  <si>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</si>
  <si>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</si>
  <si>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</si>
  <si>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</si>
  <si>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</si>
  <si>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</si>
  <si>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</si>
  <si>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</si>
  <si>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</si>
  <si>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</si>
  <si>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</si>
  <si>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</si>
  <si>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</si>
  <si>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</si>
  <si>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</si>
  <si>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</si>
  <si>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</si>
  <si>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</si>
  <si>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</si>
  <si>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</si>
  <si>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</si>
  <si>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</si>
  <si>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</si>
  <si>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</si>
  <si>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</si>
  <si>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</si>
  <si>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</si>
  <si>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</si>
  <si>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</si>
  <si>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</si>
  <si>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</si>
  <si>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</si>
  <si>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</si>
  <si>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</si>
  <si>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</si>
  <si>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</si>
  <si>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</si>
  <si>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</si>
  <si>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</si>
  <si>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</si>
  <si>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</si>
  <si>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</si>
  <si>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</si>
  <si>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</si>
  <si>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</si>
  <si>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</si>
  <si>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</si>
  <si>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</si>
  <si>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</si>
  <si>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</si>
  <si>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</si>
  <si>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</si>
  <si>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</si>
  <si>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</si>
  <si>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</si>
  <si>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</si>
  <si>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</si>
  <si>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</si>
  <si>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</si>
  <si>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</si>
  <si>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</si>
  <si>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</si>
  <si>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</si>
  <si>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</si>
  <si>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</si>
  <si>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</si>
  <si>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</si>
  <si>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</si>
  <si>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</si>
  <si>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</si>
  <si>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</si>
  <si>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</si>
  <si>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</si>
  <si>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</si>
  <si>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</si>
  <si>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</si>
  <si>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</si>
  <si>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</si>
  <si>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</si>
  <si>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</si>
  <si>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</si>
  <si>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</si>
  <si>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</si>
  <si>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</si>
  <si>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</si>
  <si>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</si>
  <si>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</si>
  <si>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</si>
  <si>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</si>
  <si>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</si>
  <si>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</si>
  <si>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</si>
  <si>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</si>
  <si>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</si>
  <si>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</si>
  <si>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</si>
  <si>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</si>
  <si>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</si>
  <si>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</si>
  <si>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</si>
  <si>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</si>
  <si>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</si>
  <si>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</si>
  <si>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</si>
  <si>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</si>
  <si>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</si>
  <si>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</si>
  <si>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</si>
  <si>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</si>
  <si>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</si>
  <si>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</si>
  <si>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</si>
  <si>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</si>
  <si>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</si>
  <si>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</si>
  <si>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</si>
  <si>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</si>
  <si>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</si>
  <si>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</si>
  <si>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</si>
  <si>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</si>
  <si>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</si>
  <si>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</si>
  <si>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</si>
  <si>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</si>
  <si>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</si>
  <si>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</si>
  <si>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</si>
  <si>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</si>
  <si>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</si>
  <si>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</si>
  <si>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</si>
  <si>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</si>
  <si>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</si>
  <si>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</si>
  <si>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</si>
  <si>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</si>
  <si>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</si>
  <si>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</si>
  <si>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</si>
  <si>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</si>
  <si>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</si>
  <si>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</si>
  <si>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</si>
  <si>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</si>
  <si>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</si>
  <si>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</si>
  <si>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</si>
  <si>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</si>
  <si>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</si>
  <si>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</si>
  <si>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</si>
  <si>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</si>
  <si>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</si>
  <si>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</si>
  <si>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</si>
  <si>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</si>
  <si>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</si>
  <si>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</si>
  <si>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</si>
  <si>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</si>
  <si>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</si>
  <si>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</si>
  <si>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</si>
  <si>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</si>
  <si>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</si>
  <si>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</si>
  <si>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</si>
  <si>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</si>
  <si>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</si>
  <si>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</si>
  <si>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</si>
  <si>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</si>
  <si>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</si>
  <si>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</si>
  <si>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</si>
  <si>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</si>
  <si>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</si>
  <si>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</si>
  <si>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</si>
  <si>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</si>
  <si>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</si>
  <si>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</si>
  <si>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</si>
  <si>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</si>
  <si>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</si>
  <si>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</si>
  <si>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</si>
  <si>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</si>
  <si>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</si>
  <si>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</si>
  <si>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</si>
  <si>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</si>
  <si>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</si>
  <si>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</si>
  <si>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</si>
  <si>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</si>
  <si>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</si>
  <si>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</si>
  <si>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</si>
  <si>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</si>
  <si>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</si>
  <si>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</si>
  <si>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</si>
  <si>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</si>
  <si>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</si>
  <si>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</si>
  <si>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</si>
  <si>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</si>
  <si>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</si>
  <si>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</si>
  <si>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</si>
  <si>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</si>
  <si>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</si>
  <si>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</si>
  <si>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</si>
  <si>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</si>
  <si>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</si>
  <si>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</si>
  <si>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</si>
  <si>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</si>
  <si>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</si>
  <si>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</si>
  <si>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</si>
  <si>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</si>
  <si>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</si>
  <si>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</si>
  <si>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</si>
  <si>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</si>
  <si>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</si>
  <si>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</si>
  <si>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</si>
  <si>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</si>
  <si>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</si>
  <si>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</si>
  <si>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</si>
  <si>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</si>
  <si>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</si>
  <si>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</si>
  <si>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</si>
  <si>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</si>
  <si>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</si>
  <si>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</si>
  <si>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</si>
  <si>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</si>
  <si>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</si>
  <si>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</si>
  <si>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</si>
  <si>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</si>
  <si>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</si>
  <si>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</si>
  <si>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</si>
  <si>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</si>
  <si>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</si>
  <si>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</si>
  <si>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</si>
  <si>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</si>
  <si>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</si>
  <si>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</si>
  <si>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</si>
  <si>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</si>
  <si>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</si>
  <si>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</si>
  <si>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</si>
  <si>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</si>
  <si>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</si>
  <si>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</si>
  <si>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</si>
  <si>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</si>
  <si>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</si>
  <si>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</si>
  <si>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</si>
  <si>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</si>
  <si>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</si>
  <si>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</si>
  <si>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</si>
  <si>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</si>
  <si>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</si>
  <si>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</si>
  <si>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</si>
  <si>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</si>
  <si>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</si>
  <si>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</si>
  <si>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</si>
  <si>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</si>
  <si>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</si>
  <si>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</si>
  <si>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</si>
  <si>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</si>
  <si>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</si>
  <si>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</si>
  <si>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</si>
  <si>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</si>
  <si>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</si>
  <si>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</si>
  <si>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</si>
  <si>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</si>
  <si>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</si>
  <si>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</si>
  <si>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</si>
  <si>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</si>
  <si>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</si>
  <si>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</si>
  <si>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</si>
  <si>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</si>
  <si>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</si>
  <si>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</si>
  <si>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</si>
  <si>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</si>
  <si>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</si>
  <si>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</si>
  <si>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</si>
  <si>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</si>
  <si>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</si>
  <si>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</si>
  <si>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</si>
  <si>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</si>
  <si>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</si>
  <si>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</si>
  <si>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</si>
  <si>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</si>
  <si>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</si>
  <si>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</si>
  <si>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</si>
  <si>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</si>
  <si>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</si>
  <si>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</si>
  <si>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</si>
  <si>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</si>
  <si>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</si>
  <si>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</si>
  <si>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</si>
  <si>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</si>
  <si>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</si>
  <si>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</si>
  <si>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</si>
  <si>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</si>
  <si>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</si>
  <si>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</si>
  <si>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</si>
  <si>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</si>
  <si>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</si>
  <si>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</si>
  <si>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</si>
  <si>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</si>
  <si>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</si>
  <si>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</si>
  <si>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</si>
  <si>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</si>
  <si>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</si>
  <si>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</si>
  <si>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</si>
  <si>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</si>
  <si>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</si>
  <si>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</si>
  <si>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</si>
  <si>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</si>
  <si>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</si>
  <si>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</si>
  <si>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</si>
  <si>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</si>
  <si>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</si>
  <si>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</si>
  <si>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</si>
  <si>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</si>
  <si>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</si>
  <si>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</si>
  <si>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</si>
  <si>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</si>
  <si>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</si>
  <si>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</si>
  <si>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</si>
  <si>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</si>
  <si>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</si>
  <si>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</si>
  <si>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</si>
  <si>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</si>
  <si>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</si>
  <si>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</si>
  <si>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</si>
  <si>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</si>
  <si>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</si>
  <si>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</si>
  <si>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</si>
  <si>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</si>
  <si>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</si>
  <si>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</si>
  <si>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</si>
  <si>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</si>
  <si>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</si>
  <si>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</si>
  <si>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</si>
  <si>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</si>
  <si>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</si>
  <si>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</si>
  <si>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</si>
  <si>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</si>
  <si>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</si>
  <si>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</si>
  <si>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</si>
  <si>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</si>
  <si>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</si>
  <si>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</si>
  <si>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</si>
  <si>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</si>
  <si>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</si>
  <si>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</si>
  <si>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</si>
  <si>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</si>
  <si>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</si>
  <si>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</si>
  <si>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</si>
  <si>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</si>
  <si>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</si>
  <si>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</si>
  <si>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</si>
  <si>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</si>
  <si>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</si>
  <si>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</si>
  <si>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</si>
  <si>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</si>
  <si>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</si>
  <si>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</si>
  <si>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</si>
  <si>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</si>
  <si>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</si>
  <si>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</si>
  <si>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</si>
  <si>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</si>
  <si>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</si>
  <si>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</si>
  <si>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</si>
  <si>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</si>
  <si>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</si>
  <si>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</si>
  <si>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</si>
  <si>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</si>
  <si>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</si>
  <si>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</si>
  <si>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</si>
  <si>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</si>
  <si>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</si>
  <si>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</si>
  <si>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</si>
  <si>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</si>
  <si>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</si>
  <si>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</si>
  <si>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</si>
  <si>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</si>
  <si>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</si>
  <si>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</si>
  <si>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</si>
  <si>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</si>
  <si>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</si>
  <si>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</si>
  <si>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</si>
  <si>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</si>
  <si>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</si>
  <si>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</si>
  <si>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</si>
  <si>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</si>
  <si>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</si>
  <si>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</si>
  <si>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</si>
  <si>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</si>
  <si>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</si>
  <si>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</si>
  <si>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</si>
  <si>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</si>
  <si>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</si>
  <si>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</si>
  <si>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</si>
  <si>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</si>
  <si>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</si>
  <si>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</si>
  <si>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</si>
  <si>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</si>
  <si>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</si>
  <si>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</si>
  <si>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</si>
  <si>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</si>
  <si>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</si>
  <si>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</si>
  <si>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</si>
  <si>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</si>
  <si>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</si>
  <si>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</si>
  <si>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</si>
  <si>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</si>
  <si>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</si>
  <si>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</si>
  <si>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</si>
  <si>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</si>
  <si>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</si>
  <si>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</si>
  <si>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</si>
  <si>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</si>
  <si>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</si>
  <si>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</si>
  <si>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</si>
  <si>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</si>
  <si>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</si>
  <si>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</si>
  <si>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</si>
  <si>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</si>
  <si>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</si>
  <si>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</si>
  <si>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</si>
  <si>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</si>
  <si>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</si>
  <si>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</si>
  <si>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</si>
  <si>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</si>
  <si>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</si>
  <si>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</si>
  <si>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</si>
  <si>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</si>
  <si>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</si>
  <si>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</si>
  <si>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</si>
  <si>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</si>
  <si>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</si>
  <si>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</si>
  <si>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</si>
  <si>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</si>
  <si>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</si>
  <si>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</si>
  <si>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</si>
  <si>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</si>
  <si>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</si>
  <si>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</si>
  <si>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</si>
  <si>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</si>
  <si>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</si>
  <si>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</si>
  <si>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</si>
  <si>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</si>
  <si>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</si>
  <si>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</si>
  <si>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</si>
  <si>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</si>
  <si>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</si>
  <si>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</si>
  <si>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</si>
  <si>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</si>
  <si>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</si>
  <si>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</si>
  <si>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</si>
  <si>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</si>
  <si>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</si>
  <si>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</si>
  <si>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</si>
  <si>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</si>
  <si>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</si>
  <si>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</si>
  <si>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</si>
  <si>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</si>
  <si>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</si>
  <si>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</si>
  <si>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</si>
  <si>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</si>
  <si>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</si>
  <si>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</si>
  <si>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</si>
  <si>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</si>
  <si>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</si>
  <si>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</si>
  <si>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</si>
  <si>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</si>
  <si>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</si>
  <si>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</si>
  <si>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</si>
  <si>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</si>
  <si>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</si>
  <si>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</si>
  <si>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</si>
  <si>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</si>
  <si>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</si>
  <si>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</si>
  <si>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</si>
  <si>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</si>
  <si>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</si>
  <si>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</si>
  <si>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</si>
  <si>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</si>
  <si>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</si>
  <si>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</si>
  <si>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</si>
  <si>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</si>
  <si>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</si>
  <si>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</si>
  <si>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</si>
  <si>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</si>
  <si>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</si>
  <si>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</si>
  <si>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</si>
  <si>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</si>
  <si>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</si>
  <si>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</si>
  <si>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</si>
  <si>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</si>
  <si>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</si>
  <si>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</si>
  <si>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</si>
  <si>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</si>
  <si>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</si>
  <si>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</si>
  <si>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</si>
  <si>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</si>
  <si>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</si>
  <si>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</si>
  <si>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</si>
  <si>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</si>
  <si>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</si>
  <si>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</si>
  <si>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</si>
  <si>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</si>
  <si>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</si>
  <si>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</si>
  <si>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</si>
  <si>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</si>
  <si>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</si>
  <si>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</si>
  <si>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</si>
  <si>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</si>
  <si>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</si>
  <si>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</si>
  <si>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</si>
  <si>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</si>
  <si>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</si>
  <si>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</si>
  <si>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</si>
  <si>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</si>
  <si>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</si>
  <si>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</si>
  <si>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</si>
  <si>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</si>
  <si>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</si>
  <si>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</si>
  <si>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</si>
  <si>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</si>
  <si>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</si>
  <si>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</si>
  <si>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</si>
  <si>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</si>
  <si>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</si>
  <si>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</si>
  <si>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</si>
  <si>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</si>
  <si>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</si>
  <si>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</si>
  <si>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</si>
  <si>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</si>
  <si>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</si>
  <si>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</si>
  <si>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</si>
  <si>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</si>
  <si>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</si>
  <si>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</si>
  <si>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</si>
  <si>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</si>
  <si>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</si>
  <si>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</si>
  <si>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</si>
  <si>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</si>
  <si>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</si>
  <si>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</si>
  <si>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</si>
  <si>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</si>
  <si>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</si>
  <si>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</si>
  <si>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</si>
  <si>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</si>
  <si>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</si>
  <si>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</si>
  <si>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</si>
  <si>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</si>
  <si>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</si>
  <si>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</si>
  <si>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</si>
  <si>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</si>
  <si>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</si>
  <si>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</si>
  <si>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</si>
  <si>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</si>
  <si>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</si>
  <si>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</si>
  <si>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</si>
  <si>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</si>
  <si>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</si>
  <si>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</si>
  <si>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</si>
  <si>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</si>
  <si>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</si>
  <si>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</si>
  <si>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</si>
  <si>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</si>
  <si>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</si>
  <si>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</si>
  <si>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</si>
  <si>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</si>
  <si>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</si>
  <si>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</si>
  <si>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</si>
  <si>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</si>
  <si>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</si>
  <si>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</si>
  <si>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</si>
  <si>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</si>
  <si>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</si>
  <si>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</si>
  <si>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</si>
  <si>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</si>
  <si>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</si>
  <si>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</si>
  <si>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</si>
  <si>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</si>
  <si>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</si>
  <si>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</si>
  <si>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</si>
  <si>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</si>
  <si>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</si>
  <si>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</si>
  <si>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</si>
  <si>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</si>
  <si>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</si>
  <si>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</si>
  <si>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</si>
  <si>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</si>
  <si>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</si>
  <si>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</si>
  <si>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</si>
  <si>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</si>
  <si>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</si>
  <si>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</si>
  <si>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</si>
  <si>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</si>
  <si>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</si>
  <si>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</si>
  <si>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</si>
  <si>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</si>
  <si>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</si>
  <si>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</si>
  <si>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</si>
  <si>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</si>
  <si>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</si>
  <si>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</si>
  <si>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</si>
  <si>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</si>
  <si>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</si>
  <si>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</si>
  <si>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</si>
  <si>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</si>
  <si>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</si>
  <si>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</si>
  <si>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</si>
  <si>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</si>
  <si>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</si>
  <si>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</si>
  <si>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</si>
  <si>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</si>
  <si>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</si>
  <si>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</si>
  <si>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</si>
  <si>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</si>
  <si>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</si>
  <si>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</si>
  <si>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</si>
  <si>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</si>
  <si>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</si>
  <si>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</si>
  <si>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</si>
  <si>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</si>
  <si>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</si>
  <si>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</si>
  <si>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</si>
  <si>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</si>
  <si>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</si>
  <si>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</si>
  <si>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</si>
  <si>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</si>
  <si>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</si>
  <si>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</si>
  <si>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</si>
  <si>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</si>
  <si>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</si>
  <si>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</si>
  <si>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</si>
  <si>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</si>
  <si>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</si>
  <si>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</si>
  <si>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</si>
  <si>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</si>
  <si>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</si>
  <si>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</si>
  <si>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</si>
  <si>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</si>
  <si>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</si>
  <si>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</si>
  <si>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</si>
  <si>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</si>
  <si>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</si>
  <si>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</si>
  <si>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</si>
  <si>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</si>
  <si>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</si>
  <si>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</si>
  <si>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</si>
  <si>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</si>
  <si>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</si>
  <si>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</si>
  <si>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</si>
  <si>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</si>
  <si>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</si>
  <si>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</si>
  <si>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</si>
  <si>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</si>
  <si>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</si>
  <si>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</si>
  <si>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</si>
  <si>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</si>
  <si>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</si>
  <si>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</si>
  <si>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</si>
  <si>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</si>
  <si>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</si>
  <si>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</si>
  <si>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</si>
  <si>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</si>
  <si>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</si>
  <si>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</si>
  <si>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</si>
  <si>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</si>
  <si>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</si>
  <si>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</si>
  <si>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</si>
  <si>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</si>
  <si>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</si>
  <si>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</si>
  <si>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</si>
  <si>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</si>
  <si>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</si>
  <si>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</si>
  <si>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</si>
  <si>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</si>
  <si>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</si>
  <si>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</si>
  <si>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</si>
  <si>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</si>
  <si>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</si>
  <si>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</si>
  <si>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</si>
  <si>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</si>
  <si>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</si>
  <si>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</si>
  <si>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</si>
  <si>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</si>
  <si>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</si>
  <si>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</si>
  <si>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</si>
  <si>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</si>
  <si>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</si>
  <si>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</si>
  <si>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</si>
  <si>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</si>
  <si>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</si>
  <si>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</si>
  <si>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</si>
  <si>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</si>
  <si>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</si>
  <si>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</si>
  <si>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</si>
  <si>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</si>
  <si>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</si>
  <si>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</si>
  <si>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</si>
  <si>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</si>
  <si>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</si>
  <si>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</si>
  <si>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</si>
  <si>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</si>
  <si>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</si>
  <si>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</si>
  <si>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</si>
  <si>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</si>
  <si>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</si>
  <si>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</si>
  <si>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</si>
  <si>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</si>
  <si>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</si>
  <si>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</si>
  <si>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</si>
  <si>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</si>
  <si>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</si>
  <si>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</si>
  <si>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</si>
  <si>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</si>
  <si>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</si>
  <si>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</si>
  <si>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</si>
  <si>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</si>
  <si>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</si>
  <si>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</si>
  <si>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</si>
  <si>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</si>
  <si>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</si>
  <si>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</si>
  <si>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</si>
  <si>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</si>
  <si>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</si>
  <si>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</si>
  <si>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</si>
  <si>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</si>
  <si>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</si>
  <si>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</si>
  <si>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</si>
  <si>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</si>
  <si>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</si>
  <si>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</si>
  <si>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</si>
  <si>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</si>
  <si>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</si>
  <si>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</si>
  <si>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</si>
  <si>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</si>
  <si>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</si>
  <si>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</si>
  <si>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</si>
  <si>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</si>
  <si>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</si>
  <si>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</si>
  <si>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</si>
  <si>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</si>
  <si>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</si>
  <si>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</si>
  <si>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</si>
  <si>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</si>
  <si>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</si>
  <si>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</si>
  <si>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</si>
  <si>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</si>
  <si>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</si>
  <si>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</si>
  <si>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</si>
  <si>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</si>
  <si>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</si>
  <si>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</si>
  <si>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</si>
  <si>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</si>
  <si>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</si>
  <si>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</si>
  <si>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</si>
  <si>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</si>
  <si>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</si>
  <si>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</si>
  <si>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</si>
  <si>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</si>
  <si>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</si>
  <si>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</si>
  <si>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</si>
  <si>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</si>
  <si>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</si>
  <si>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</si>
  <si>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</si>
  <si>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</si>
  <si>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</si>
  <si>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</si>
  <si>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</si>
  <si>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</si>
  <si>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</si>
  <si>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</si>
  <si>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</si>
  <si>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</si>
  <si>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</si>
  <si>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</si>
  <si>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</si>
  <si>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</si>
  <si>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</si>
  <si>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</si>
  <si>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</si>
  <si>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</si>
  <si>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</si>
  <si>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</si>
  <si>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</si>
  <si>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</si>
  <si>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</si>
  <si>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</si>
  <si>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</si>
  <si>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</si>
  <si>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</si>
  <si>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</si>
  <si>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</si>
  <si>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</si>
  <si>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</si>
  <si>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</si>
  <si>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</si>
  <si>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</si>
  <si>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</si>
  <si>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</si>
  <si>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</si>
  <si>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</si>
  <si>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</si>
  <si>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</si>
  <si>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</si>
  <si>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</si>
  <si>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</si>
  <si>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</si>
  <si>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</si>
  <si>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</si>
  <si>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</si>
  <si>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</si>
  <si>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</si>
  <si>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</si>
  <si>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</si>
  <si>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</si>
  <si>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</si>
  <si>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</si>
  <si>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</si>
  <si>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</si>
  <si>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</si>
  <si>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</si>
  <si>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</si>
  <si>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</si>
  <si>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</si>
  <si>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</si>
  <si>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</si>
  <si>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</si>
  <si>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</si>
  <si>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</si>
  <si>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</si>
  <si>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</si>
  <si>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</si>
  <si>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</si>
  <si>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</si>
  <si>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</si>
  <si>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</si>
  <si>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</si>
  <si>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</si>
  <si>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</si>
  <si>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</si>
  <si>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</si>
  <si>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</si>
  <si>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</si>
  <si>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</si>
  <si>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</si>
  <si>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</si>
  <si>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</si>
  <si>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</si>
  <si>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</si>
  <si>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</si>
  <si>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</si>
  <si>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</si>
  <si>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</si>
  <si>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</si>
  <si>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</si>
  <si>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</si>
  <si>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</si>
  <si>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</si>
  <si>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</si>
  <si>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</si>
  <si>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</si>
  <si>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</si>
  <si>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</si>
  <si>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</si>
  <si>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</si>
  <si>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</si>
  <si>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</si>
  <si>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</si>
  <si>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</si>
  <si>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</si>
  <si>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</si>
  <si>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</si>
  <si>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</si>
  <si>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</si>
  <si>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</si>
  <si>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</si>
  <si>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</si>
  <si>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</si>
  <si>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</si>
  <si>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</si>
  <si>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</si>
  <si>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</si>
  <si>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</si>
  <si>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</si>
  <si>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</si>
  <si>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</si>
  <si>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</si>
  <si>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</si>
  <si>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</si>
  <si>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</si>
  <si>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</si>
  <si>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</si>
  <si>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</si>
  <si>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</si>
  <si>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</si>
  <si>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</si>
  <si>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</si>
  <si>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</si>
  <si>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</si>
  <si>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</si>
  <si>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</si>
  <si>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</si>
  <si>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</si>
  <si>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</si>
  <si>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</si>
  <si>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</si>
  <si>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</si>
  <si>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</si>
  <si>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</si>
  <si>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</si>
  <si>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</si>
  <si>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</si>
  <si>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</si>
  <si>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</si>
  <si>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</si>
  <si>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</si>
  <si>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</si>
  <si>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</si>
  <si>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</si>
  <si>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</si>
  <si>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</si>
  <si>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</si>
  <si>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</si>
  <si>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</si>
  <si>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</si>
  <si>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</si>
  <si>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</si>
  <si>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</si>
  <si>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</si>
  <si>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</si>
  <si>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</si>
  <si>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</si>
  <si>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</si>
  <si>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</si>
  <si>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</si>
  <si>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</si>
  <si>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</si>
  <si>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</si>
  <si>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</si>
  <si>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</si>
  <si>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</si>
  <si>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</si>
  <si>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</si>
  <si>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</si>
  <si>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</si>
  <si>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</si>
  <si>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</si>
  <si>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</si>
  <si>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</si>
  <si>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</si>
  <si>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</si>
  <si>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</si>
  <si>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</si>
  <si>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</si>
  <si>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</si>
  <si>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</si>
  <si>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</si>
  <si>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</si>
  <si>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</si>
  <si>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</si>
  <si>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</si>
  <si>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</si>
  <si>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</si>
  <si>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</si>
  <si>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</si>
  <si>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</si>
  <si>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</si>
  <si>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</si>
  <si>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</si>
  <si>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</si>
  <si>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</si>
  <si>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</si>
  <si>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</si>
  <si>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</si>
  <si>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</si>
  <si>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</si>
  <si>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</si>
  <si>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</si>
  <si>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</si>
  <si>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</si>
  <si>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</si>
  <si>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</si>
  <si>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</si>
  <si>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</si>
  <si>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</si>
  <si>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</si>
  <si>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</si>
  <si>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</si>
  <si>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</si>
  <si>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</si>
  <si>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</si>
  <si>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</si>
  <si>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</si>
  <si>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</si>
  <si>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</si>
  <si>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</si>
  <si>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</si>
  <si>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</si>
  <si>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</si>
  <si>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</si>
  <si>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</si>
  <si>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</si>
  <si>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</si>
  <si>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</si>
  <si>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</si>
  <si>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</si>
  <si>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</si>
  <si>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</si>
  <si>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</si>
  <si>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</si>
  <si>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</si>
  <si>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</si>
  <si>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</si>
  <si>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</si>
  <si>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</si>
  <si>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</si>
  <si>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</si>
  <si>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</si>
  <si>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</si>
  <si>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</si>
  <si>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</si>
  <si>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</si>
  <si>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</si>
  <si>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</si>
  <si>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</si>
  <si>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</si>
  <si>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</si>
  <si>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</si>
  <si>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</si>
  <si>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</si>
  <si>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</si>
  <si>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</si>
  <si>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</si>
  <si>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</si>
  <si>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</si>
  <si>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</si>
  <si>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</si>
  <si>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</si>
  <si>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</si>
  <si>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</si>
  <si>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</si>
  <si>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</si>
  <si>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</si>
  <si>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</si>
  <si>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</si>
  <si>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</si>
  <si>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</si>
  <si>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</si>
  <si>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</si>
  <si>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</si>
  <si>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</si>
  <si>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</si>
  <si>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</si>
  <si>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</si>
  <si>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</si>
  <si>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</si>
  <si>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</si>
  <si>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</si>
  <si>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</si>
  <si>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</si>
  <si>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</si>
  <si>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</si>
  <si>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</si>
  <si>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</si>
  <si>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</si>
  <si>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</si>
  <si>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</si>
  <si>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</si>
  <si>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</si>
  <si>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</si>
  <si>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</si>
  <si>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</si>
  <si>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</si>
  <si>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</si>
  <si>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</si>
  <si>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</si>
  <si>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</si>
  <si>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</si>
  <si>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</si>
  <si>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</si>
  <si>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</si>
  <si>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</si>
  <si>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</si>
  <si>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</si>
  <si>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</si>
  <si>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</si>
  <si>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</si>
  <si>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</si>
  <si>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</si>
  <si>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</si>
  <si>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</si>
  <si>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</si>
  <si>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</si>
  <si>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</si>
  <si>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</si>
  <si>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</si>
  <si>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</si>
  <si>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</si>
  <si>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</si>
  <si>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</si>
  <si>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</si>
  <si>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</si>
  <si>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</si>
  <si>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</si>
  <si>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</si>
  <si>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</si>
  <si>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</si>
  <si>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</si>
  <si>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</si>
  <si>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</si>
  <si>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</si>
  <si>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</si>
  <si>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</si>
  <si>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</si>
  <si>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</si>
  <si>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</si>
  <si>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</si>
  <si>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</si>
  <si>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</si>
  <si>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</si>
  <si>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</si>
  <si>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</si>
  <si>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</si>
  <si>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</si>
  <si>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</si>
  <si>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</si>
  <si>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</si>
  <si>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</si>
  <si>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</si>
  <si>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</si>
  <si>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</si>
  <si>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</si>
  <si>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</si>
  <si>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</si>
  <si>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</si>
  <si>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</si>
  <si>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</si>
  <si>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</si>
  <si>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</si>
  <si>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</si>
  <si>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</si>
  <si>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</si>
  <si>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</si>
  <si>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</si>
  <si>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</si>
  <si>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</si>
  <si>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</si>
  <si>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</si>
  <si>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</si>
  <si>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</si>
  <si>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</si>
  <si>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</si>
  <si>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</si>
  <si>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</si>
  <si>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</si>
  <si>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</si>
  <si>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</si>
  <si>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</si>
  <si>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</si>
  <si>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</si>
  <si>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</si>
  <si>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</si>
  <si>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</si>
  <si>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</si>
  <si>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</si>
  <si>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</si>
  <si>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</si>
  <si>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</si>
  <si>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</si>
  <si>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</si>
  <si>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</si>
  <si>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</si>
  <si>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</si>
  <si>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</si>
  <si>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</si>
  <si>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</si>
  <si>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</si>
  <si>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</si>
  <si>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</si>
  <si>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</si>
  <si>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</si>
  <si>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</si>
  <si>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</si>
  <si>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</si>
  <si>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</si>
  <si>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</si>
  <si>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</si>
  <si>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</si>
  <si>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</si>
  <si>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</si>
  <si>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</si>
  <si>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</si>
  <si>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</si>
  <si>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</si>
  <si>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</si>
  <si>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</si>
  <si>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</si>
  <si>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</si>
  <si>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</si>
  <si>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</si>
  <si>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</si>
  <si>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</si>
  <si>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</si>
  <si>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</si>
  <si>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</si>
  <si>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</si>
  <si>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</si>
  <si>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</si>
  <si>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</si>
  <si>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</si>
  <si>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</si>
  <si>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</si>
  <si>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</si>
  <si>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</si>
  <si>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</si>
  <si>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</si>
  <si>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</si>
  <si>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</si>
  <si>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</si>
  <si>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</si>
  <si>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</si>
  <si>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</si>
  <si>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</si>
  <si>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</si>
  <si>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</si>
  <si>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</si>
  <si>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</si>
  <si>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</si>
  <si>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</si>
  <si>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</si>
  <si>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</si>
  <si>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</si>
  <si>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</si>
  <si>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</si>
  <si>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</si>
  <si>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</si>
  <si>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</si>
  <si>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</si>
  <si>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</si>
  <si>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</si>
  <si>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</si>
  <si>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</si>
  <si>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</si>
  <si>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</si>
  <si>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</si>
  <si>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</si>
  <si>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</si>
  <si>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</si>
  <si>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</si>
  <si>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</si>
  <si>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</si>
  <si>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</si>
  <si>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</si>
  <si>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</si>
  <si>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</si>
  <si>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</si>
  <si>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</si>
  <si>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</si>
  <si>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</si>
  <si>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</si>
  <si>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</si>
  <si>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</si>
  <si>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</si>
  <si>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</si>
  <si>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</si>
  <si>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</si>
  <si>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</si>
  <si>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</si>
  <si>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</si>
  <si>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</si>
  <si>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</si>
  <si>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</si>
  <si>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</si>
  <si>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</si>
  <si>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</si>
  <si>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</si>
  <si>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</si>
  <si>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</si>
  <si>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</si>
  <si>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</si>
  <si>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</si>
  <si>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</si>
  <si>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</si>
  <si>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</si>
  <si>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</si>
  <si>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</si>
  <si>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</si>
  <si>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</si>
  <si>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</si>
  <si>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</si>
  <si>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</si>
  <si>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</si>
  <si>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</si>
  <si>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</si>
  <si>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</si>
  <si>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</si>
  <si>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</si>
  <si>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</si>
  <si>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</si>
  <si>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</si>
  <si>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</si>
  <si>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</si>
  <si>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</si>
  <si>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</si>
  <si>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</si>
  <si>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</si>
  <si>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</si>
  <si>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</si>
  <si>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</si>
  <si>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</si>
  <si>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</si>
  <si>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</si>
  <si>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</si>
  <si>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</si>
  <si>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</si>
  <si>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</si>
  <si>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</si>
  <si>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</si>
  <si>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</si>
  <si>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</si>
  <si>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</si>
  <si>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</si>
  <si>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</si>
  <si>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</si>
  <si>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</si>
  <si>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</si>
  <si>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</si>
  <si>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</si>
  <si>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</si>
  <si>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</si>
  <si>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</si>
  <si>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</si>
  <si>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</si>
  <si>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</si>
  <si>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</si>
  <si>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</si>
  <si>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</si>
  <si>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</si>
  <si>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</si>
  <si>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</si>
  <si>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</si>
  <si>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</si>
  <si>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</si>
  <si>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</si>
  <si>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</si>
  <si>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</si>
  <si>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</si>
  <si>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</si>
  <si>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</si>
  <si>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</si>
  <si>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</si>
  <si>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</si>
  <si>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</si>
  <si>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</si>
  <si>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</si>
  <si>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</si>
  <si>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</si>
  <si>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</si>
  <si>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</si>
  <si>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</si>
  <si>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</si>
  <si>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</si>
  <si>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</si>
  <si>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</si>
  <si>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</si>
  <si>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</si>
  <si>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</si>
  <si>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</si>
  <si>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</si>
  <si>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</si>
  <si>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</si>
  <si>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</si>
  <si>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</si>
  <si>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</si>
  <si>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</si>
  <si>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</si>
  <si>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</si>
  <si>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</si>
  <si>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</si>
  <si>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</si>
  <si>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</si>
  <si>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</si>
  <si>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</si>
  <si>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</si>
  <si>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</si>
  <si>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</si>
  <si>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</si>
  <si>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</si>
  <si>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</si>
  <si>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</si>
  <si>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</si>
  <si>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</si>
  <si>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</si>
  <si>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</si>
  <si>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</si>
  <si>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</si>
  <si>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</si>
  <si>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</si>
  <si>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</si>
  <si>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</si>
  <si>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</si>
  <si>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</si>
  <si>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</si>
  <si>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</si>
  <si>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</si>
  <si>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</si>
  <si>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</si>
  <si>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</si>
  <si>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</si>
  <si>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</si>
  <si>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</si>
  <si>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</si>
  <si>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</si>
  <si>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</si>
  <si>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</si>
  <si>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</si>
  <si>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</si>
  <si>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</si>
  <si>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</si>
  <si>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</si>
  <si>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</si>
  <si>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</si>
  <si>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</si>
  <si>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</si>
  <si>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</si>
  <si>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</si>
  <si>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</si>
  <si>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</si>
  <si>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</si>
  <si>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</si>
  <si>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</si>
  <si>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</si>
  <si>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</si>
  <si>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</si>
  <si>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</si>
  <si>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</si>
  <si>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</si>
  <si>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</si>
  <si>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</si>
  <si>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</si>
  <si>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</si>
  <si>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</si>
  <si>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</si>
  <si>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</si>
  <si>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</si>
  <si>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</si>
  <si>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</si>
  <si>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</si>
  <si>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</si>
  <si>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</si>
  <si>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</si>
  <si>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</si>
  <si>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</si>
  <si>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</si>
  <si>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</si>
  <si>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</si>
  <si>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</si>
  <si>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</si>
  <si>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</si>
  <si>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</si>
  <si>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</si>
  <si>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</si>
  <si>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</si>
  <si>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</si>
  <si>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</si>
  <si>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</si>
  <si>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</si>
  <si>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</si>
  <si>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</si>
  <si>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</si>
  <si>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</si>
  <si>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</si>
  <si>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</si>
  <si>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</si>
  <si>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</si>
  <si>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</si>
  <si>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</si>
  <si>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</si>
  <si>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</si>
  <si>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</si>
  <si>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</si>
  <si>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</si>
  <si>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</si>
  <si>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</si>
  <si>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</si>
  <si>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</si>
  <si>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</si>
  <si>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</si>
  <si>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</si>
  <si>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</si>
  <si>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</si>
  <si>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</si>
  <si>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</si>
  <si>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</si>
  <si>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</si>
  <si>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</si>
  <si>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</si>
  <si>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</si>
  <si>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</si>
  <si>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</si>
  <si>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</si>
  <si>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</si>
  <si>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</si>
  <si>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</si>
  <si>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</si>
  <si>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</si>
  <si>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</si>
  <si>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</si>
  <si>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</si>
  <si>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</si>
  <si>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</si>
  <si>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</si>
  <si>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</si>
  <si>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</si>
  <si>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</si>
  <si>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</si>
  <si>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</si>
  <si>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</si>
  <si>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</si>
  <si>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</si>
  <si>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</si>
  <si>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</si>
  <si>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</si>
  <si>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</si>
  <si>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</si>
  <si>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</si>
  <si>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</si>
  <si>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</si>
  <si>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</si>
  <si>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</si>
  <si>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</si>
  <si>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</si>
  <si>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</si>
  <si>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</si>
  <si>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</si>
  <si>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</si>
  <si>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</si>
  <si>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</si>
  <si>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</si>
  <si>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</si>
  <si>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</si>
  <si>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</si>
  <si>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</si>
  <si>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</si>
  <si>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</si>
  <si>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</si>
  <si>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</si>
  <si>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</si>
  <si>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</si>
  <si>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</si>
  <si>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</si>
  <si>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</si>
  <si>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</si>
  <si>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</si>
  <si>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</si>
  <si>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</si>
  <si>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</si>
  <si>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</si>
  <si>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</si>
  <si>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</si>
  <si>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</si>
  <si>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</si>
  <si>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</si>
  <si>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</si>
  <si>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</si>
  <si>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</si>
  <si>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</si>
  <si>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</si>
  <si>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</si>
  <si>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</si>
  <si>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</si>
  <si>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</si>
  <si>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</si>
  <si>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</si>
  <si>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</si>
  <si>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</si>
  <si>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</si>
  <si>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</si>
  <si>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</si>
  <si>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</si>
  <si>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</si>
  <si>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</si>
  <si>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</si>
  <si>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</si>
  <si>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</si>
  <si>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</si>
  <si>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</si>
  <si>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</si>
  <si>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</si>
  <si>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</si>
  <si>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</si>
  <si>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</si>
  <si>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</si>
  <si>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</si>
  <si>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</si>
  <si>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</si>
  <si>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</si>
  <si>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</si>
  <si>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</si>
  <si>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</si>
  <si>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</si>
  <si>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</si>
  <si>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</si>
  <si>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</si>
  <si>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</si>
  <si>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</si>
  <si>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</si>
  <si>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</si>
  <si>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</si>
  <si>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</si>
  <si>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</si>
  <si>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</si>
  <si>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</si>
  <si>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</si>
  <si>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</si>
  <si>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</si>
  <si>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</si>
  <si>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</si>
  <si>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</si>
  <si>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</si>
  <si>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</si>
  <si>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</si>
  <si>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</si>
  <si>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</si>
  <si>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</si>
  <si>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</si>
  <si>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</si>
  <si>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</si>
  <si>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</si>
  <si>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</si>
  <si>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</si>
  <si>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</si>
  <si>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</si>
  <si>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</si>
  <si>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</si>
  <si>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</si>
  <si>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</si>
  <si>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</si>
  <si>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</si>
  <si>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</si>
  <si>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</si>
  <si>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</si>
  <si>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</si>
  <si>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</si>
  <si>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</si>
  <si>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</si>
  <si>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</si>
  <si>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</si>
  <si>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</si>
  <si>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</si>
  <si>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</si>
  <si>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</si>
  <si>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</si>
  <si>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</si>
  <si>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</si>
  <si>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</si>
  <si>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</si>
  <si>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</si>
  <si>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</si>
  <si>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</si>
  <si>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</si>
  <si>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</si>
  <si>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</si>
  <si>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</si>
  <si>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</si>
  <si>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</si>
  <si>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</si>
  <si>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</si>
  <si>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</si>
  <si>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</si>
  <si>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</si>
  <si>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</si>
  <si>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</si>
  <si>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</si>
  <si>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</si>
  <si>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</si>
  <si>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</si>
  <si>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</si>
  <si>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</si>
  <si>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</si>
  <si>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</si>
  <si>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</si>
  <si>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</si>
  <si>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</si>
  <si>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</si>
  <si>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</si>
  <si>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</si>
  <si>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</si>
  <si>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</si>
  <si>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</si>
  <si>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</si>
  <si>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</si>
  <si>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</si>
  <si>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</si>
  <si>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</si>
  <si>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</si>
  <si>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</si>
  <si>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</si>
  <si>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</si>
  <si>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</si>
  <si>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</si>
  <si>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</si>
  <si>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</si>
  <si>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</si>
  <si>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</si>
  <si>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</si>
  <si>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</si>
  <si>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</si>
  <si>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</si>
  <si>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</si>
  <si>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</si>
  <si>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</si>
  <si>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</si>
  <si>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</si>
  <si>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</si>
  <si>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</si>
  <si>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</si>
  <si>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</si>
  <si>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</si>
  <si>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</si>
  <si>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</si>
  <si>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</si>
  <si>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</si>
  <si>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</si>
  <si>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</si>
  <si>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</si>
  <si>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</si>
  <si>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</si>
  <si>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</si>
  <si>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</si>
  <si>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</si>
  <si>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</si>
  <si>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</si>
  <si>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</si>
  <si>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</si>
  <si>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</si>
  <si>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</si>
  <si>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</si>
  <si>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</si>
  <si>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</si>
  <si>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</si>
  <si>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</si>
  <si>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</si>
  <si>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</si>
  <si>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</si>
  <si>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</si>
  <si>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</si>
  <si>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</si>
  <si>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</si>
  <si>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</si>
  <si>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</si>
  <si>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</si>
  <si>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</si>
  <si>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</si>
  <si>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</si>
  <si>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</si>
  <si>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</si>
  <si>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</si>
  <si>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</si>
  <si>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</si>
  <si>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</si>
  <si>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</si>
  <si>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</si>
  <si>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</si>
  <si>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</si>
  <si>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</si>
  <si>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</si>
  <si>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</si>
  <si>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</si>
  <si>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</si>
  <si>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</si>
  <si>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</si>
  <si>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</si>
  <si>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</si>
  <si>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</si>
  <si>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</si>
  <si>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</si>
  <si>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</si>
  <si>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</si>
  <si>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</si>
  <si>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</si>
  <si>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</si>
  <si>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</si>
  <si>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</si>
  <si>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</si>
  <si>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</si>
  <si>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</si>
  <si>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</si>
  <si>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</si>
  <si>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</si>
  <si>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</si>
  <si>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</si>
  <si>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</si>
  <si>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</si>
  <si>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</si>
  <si>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</si>
  <si>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</si>
  <si>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</si>
  <si>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</si>
  <si>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</si>
  <si>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</si>
  <si>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</si>
  <si>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</si>
  <si>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</si>
  <si>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</si>
  <si>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</si>
  <si>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</si>
  <si>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</si>
  <si>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</si>
  <si>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</si>
  <si>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</si>
  <si>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</si>
  <si>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</si>
  <si>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</si>
  <si>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</si>
  <si>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</si>
  <si>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</si>
  <si>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</si>
  <si>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</si>
  <si>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</si>
  <si>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</si>
  <si>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</si>
  <si>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</si>
  <si>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</si>
  <si>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</si>
  <si>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</si>
  <si>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</si>
  <si>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</si>
  <si>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</si>
  <si>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</si>
  <si>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</si>
  <si>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</si>
  <si>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</si>
  <si>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</si>
  <si>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</si>
  <si>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</si>
  <si>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</si>
  <si>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</si>
  <si>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</si>
  <si>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</si>
  <si>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</si>
  <si>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</si>
  <si>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</si>
  <si>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</si>
  <si>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</si>
  <si>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</si>
  <si>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</si>
  <si>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</si>
  <si>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</si>
  <si>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</si>
  <si>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</si>
  <si>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</si>
  <si>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</si>
  <si>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</si>
  <si>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</si>
  <si>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</si>
  <si>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</si>
  <si>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</si>
  <si>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</si>
  <si>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</si>
  <si>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</si>
  <si>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</si>
  <si>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</si>
  <si>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</si>
  <si>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</si>
  <si>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</si>
  <si>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</si>
  <si>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</si>
  <si>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</si>
  <si>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</si>
  <si>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</si>
  <si>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</si>
  <si>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</si>
  <si>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</si>
  <si>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</si>
  <si>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</si>
  <si>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</si>
  <si>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</si>
  <si>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</si>
  <si>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</si>
  <si>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</si>
  <si>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</si>
  <si>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</si>
  <si>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</si>
  <si>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</si>
  <si>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</si>
  <si>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</si>
  <si>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</si>
  <si>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</si>
  <si>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</si>
  <si>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</si>
  <si>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</si>
  <si>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</si>
  <si>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</si>
  <si>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</si>
  <si>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</si>
  <si>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</si>
  <si>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</si>
  <si>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</si>
  <si>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</si>
  <si>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</si>
  <si>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</si>
  <si>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</si>
  <si>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</si>
  <si>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</si>
  <si>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</si>
  <si>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</si>
  <si>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</si>
  <si>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</si>
  <si>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</si>
  <si>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</si>
  <si>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</si>
  <si>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</si>
  <si>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</si>
  <si>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</si>
  <si>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</si>
  <si>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</si>
  <si>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</si>
  <si>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</si>
  <si>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</si>
  <si>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</si>
  <si>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</si>
  <si>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</si>
  <si>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</si>
  <si>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</si>
  <si>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</si>
  <si>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</si>
  <si>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</si>
  <si>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</si>
  <si>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</si>
  <si>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</si>
  <si>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</si>
  <si>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</si>
  <si>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</si>
  <si>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</si>
  <si>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</si>
  <si>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</si>
  <si>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</si>
  <si>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</si>
  <si>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</si>
  <si>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</si>
  <si>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</si>
  <si>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</si>
  <si>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</si>
  <si>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</si>
  <si>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</si>
  <si>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</si>
  <si>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</si>
  <si>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</si>
  <si>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</si>
  <si>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</si>
  <si>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</si>
  <si>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</si>
  <si>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</si>
  <si>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</si>
  <si>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</si>
  <si>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</si>
  <si>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</si>
  <si>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</si>
  <si>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</si>
  <si>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</si>
  <si>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</si>
  <si>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</si>
  <si>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</si>
  <si>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</si>
  <si>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</si>
  <si>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</si>
  <si>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</si>
  <si>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</si>
  <si>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</si>
  <si>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</si>
  <si>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</si>
  <si>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</si>
  <si>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</si>
  <si>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</si>
  <si>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</si>
  <si>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</si>
  <si>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</si>
  <si>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</si>
  <si>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</si>
  <si>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</si>
  <si>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</si>
  <si>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</si>
  <si>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</si>
  <si>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</si>
  <si>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</si>
  <si>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</si>
  <si>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</si>
  <si>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</si>
  <si>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</si>
  <si>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</si>
  <si>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</si>
  <si>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</si>
  <si>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</si>
  <si>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</si>
  <si>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</si>
  <si>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</si>
  <si>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</si>
  <si>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</si>
  <si>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</si>
  <si>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</si>
  <si>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</si>
  <si>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</si>
  <si>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</si>
  <si>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</si>
  <si>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</si>
  <si>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</si>
  <si>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</si>
  <si>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</si>
  <si>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</si>
  <si>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</si>
  <si>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</si>
  <si>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</si>
  <si>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</si>
  <si>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</si>
  <si>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</si>
  <si>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</si>
  <si>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</si>
  <si>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</si>
  <si>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</si>
  <si>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</si>
  <si>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</si>
  <si>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</si>
  <si>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</si>
  <si>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</si>
  <si>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</si>
  <si>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</si>
  <si>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</si>
  <si>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</si>
  <si>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</si>
  <si>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</si>
  <si>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</si>
  <si>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</si>
  <si>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</si>
  <si>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</si>
  <si>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</si>
  <si>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</si>
  <si>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</si>
  <si>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</si>
  <si>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</si>
  <si>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</si>
  <si>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</si>
  <si>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</si>
  <si>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</si>
  <si>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</si>
  <si>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</si>
  <si>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</si>
  <si>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</si>
  <si>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</si>
  <si>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</si>
  <si>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</si>
  <si>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</si>
  <si>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</si>
  <si>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</si>
  <si>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</si>
  <si>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</si>
  <si>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</si>
  <si>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</si>
  <si>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</si>
  <si>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</si>
  <si>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</si>
  <si>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</si>
  <si>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</si>
  <si>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</si>
  <si>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</si>
  <si>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</si>
  <si>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</si>
  <si>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</si>
  <si>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</si>
  <si>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</si>
  <si>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</si>
  <si>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</si>
  <si>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</si>
  <si>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</si>
  <si>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</si>
  <si>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</si>
  <si>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</si>
  <si>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</si>
  <si>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</si>
  <si>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</si>
  <si>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</si>
  <si>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</si>
  <si>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</si>
  <si>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</si>
  <si>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</si>
  <si>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</si>
  <si>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</si>
  <si>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</si>
  <si>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</si>
  <si>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</si>
  <si>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</si>
  <si>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</si>
  <si>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</si>
  <si>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</si>
  <si>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</si>
  <si>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</si>
  <si>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</si>
  <si>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</si>
  <si>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</si>
  <si>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</si>
  <si>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</si>
  <si>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</si>
  <si>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</si>
  <si>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</si>
  <si>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</si>
  <si>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</si>
  <si>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</si>
  <si>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</si>
  <si>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</si>
  <si>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</si>
  <si>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</si>
  <si>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</si>
  <si>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</si>
  <si>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</si>
  <si>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</si>
  <si>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</si>
  <si>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</si>
  <si>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</si>
  <si>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</si>
  <si>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</si>
  <si>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</si>
  <si>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</si>
  <si>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</si>
  <si>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</si>
  <si>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</si>
  <si>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</si>
  <si>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</si>
  <si>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</si>
  <si>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</si>
  <si>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</si>
  <si>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</si>
  <si>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</si>
  <si>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</si>
  <si>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</si>
  <si>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</si>
  <si>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</si>
  <si>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</si>
  <si>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</si>
  <si>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</si>
  <si>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</si>
  <si>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</si>
  <si>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</si>
  <si>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</si>
  <si>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</si>
  <si>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</si>
  <si>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</si>
  <si>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</si>
  <si>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</si>
  <si>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</si>
  <si>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</si>
  <si>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</si>
  <si>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</si>
  <si>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</si>
  <si>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</si>
  <si>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</si>
  <si>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</si>
  <si>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</si>
  <si>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</si>
  <si>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</si>
  <si>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</si>
  <si>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</si>
  <si>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</si>
  <si>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</si>
  <si>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</si>
  <si>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</si>
  <si>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</si>
  <si>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</si>
  <si>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</si>
  <si>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</si>
  <si>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</si>
  <si>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</si>
  <si>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</si>
  <si>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</si>
  <si>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</si>
  <si>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</si>
  <si>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</si>
  <si>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</si>
  <si>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</si>
  <si>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</si>
  <si>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</si>
  <si>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</si>
  <si>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</si>
  <si>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</si>
  <si>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</si>
  <si>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</si>
  <si>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</si>
  <si>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</si>
  <si>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</si>
  <si>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</si>
  <si>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</si>
  <si>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</si>
  <si>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</si>
  <si>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</si>
  <si>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</si>
  <si>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</si>
  <si>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</si>
  <si>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</si>
  <si>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</si>
  <si>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</si>
  <si>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</si>
  <si>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</si>
  <si>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</si>
  <si>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</si>
  <si>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</si>
  <si>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</si>
  <si>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</si>
  <si>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</si>
  <si>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</si>
  <si>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</si>
  <si>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</si>
  <si>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</si>
  <si>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</si>
  <si>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</si>
  <si>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</si>
  <si>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</si>
  <si>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</si>
  <si>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</si>
  <si>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</si>
  <si>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</si>
  <si>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</si>
  <si>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</si>
  <si>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</si>
  <si>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</si>
  <si>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</si>
  <si>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</si>
  <si>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</si>
  <si>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</si>
  <si>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</si>
  <si>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</si>
  <si>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</si>
  <si>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</si>
  <si>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</si>
  <si>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</si>
  <si>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</si>
  <si>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</si>
  <si>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</si>
  <si>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</si>
  <si>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</si>
  <si>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</si>
  <si>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</si>
  <si>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</si>
  <si>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</si>
  <si>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</si>
  <si>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</si>
  <si>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</si>
  <si>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</si>
  <si>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</si>
  <si>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</si>
  <si>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</si>
  <si>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</si>
  <si>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</si>
  <si>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</si>
  <si>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</si>
  <si>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</si>
  <si>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</si>
  <si>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</si>
  <si>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</si>
  <si>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</si>
  <si>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</si>
  <si>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</si>
  <si>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</si>
  <si>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</si>
  <si>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</si>
  <si>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</si>
  <si>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</si>
  <si>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</si>
  <si>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</si>
  <si>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</si>
  <si>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</si>
  <si>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</si>
  <si>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</si>
  <si>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</si>
  <si>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</si>
  <si>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</si>
  <si>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</si>
  <si>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</si>
  <si>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</si>
  <si>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</si>
  <si>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</si>
  <si>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</si>
  <si>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</si>
  <si>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</si>
  <si>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</si>
  <si>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</si>
  <si>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</si>
  <si>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</si>
  <si>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</si>
  <si>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</si>
  <si>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</si>
  <si>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</si>
  <si>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</si>
  <si>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</si>
  <si>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</si>
  <si>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</si>
  <si>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</si>
  <si>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</si>
  <si>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</si>
  <si>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</si>
  <si>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</si>
  <si>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</si>
  <si>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</si>
  <si>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</si>
  <si>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</si>
  <si>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</si>
  <si>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</si>
  <si>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</si>
  <si>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</si>
  <si>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</si>
  <si>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</si>
  <si>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</si>
  <si>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</si>
  <si>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</si>
  <si>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</si>
  <si>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</si>
  <si>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</si>
  <si>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</si>
  <si>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</si>
  <si>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</si>
  <si>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</si>
  <si>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</si>
  <si>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</si>
  <si>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</si>
  <si>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</si>
  <si>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</si>
  <si>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</si>
  <si>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</si>
  <si>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</si>
  <si>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</si>
  <si>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</si>
  <si>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</si>
  <si>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</si>
  <si>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</si>
  <si>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</si>
  <si>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</si>
  <si>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</si>
  <si>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</si>
  <si>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</si>
  <si>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</si>
  <si>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</si>
  <si>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</si>
  <si>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</si>
  <si>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</si>
  <si>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</si>
  <si>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</si>
  <si>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</si>
  <si>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</si>
  <si>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</si>
  <si>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</si>
  <si>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</si>
  <si>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</si>
  <si>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</si>
  <si>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</si>
  <si>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</si>
  <si>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</si>
  <si>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</si>
  <si>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</si>
  <si>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</si>
  <si>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</si>
  <si>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</si>
  <si>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</si>
  <si>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</si>
  <si>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</si>
  <si>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</si>
  <si>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</si>
  <si>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</si>
  <si>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</si>
  <si>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</si>
  <si>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</si>
  <si>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</si>
  <si>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</si>
  <si>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</si>
  <si>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</si>
  <si>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</si>
  <si>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</si>
  <si>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</si>
  <si>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</si>
  <si>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</si>
  <si>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</si>
  <si>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</si>
  <si>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</si>
  <si>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</si>
  <si>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</si>
  <si>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</si>
  <si>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</si>
  <si>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</si>
  <si>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</si>
  <si>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</si>
  <si>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</si>
  <si>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</si>
  <si>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</si>
  <si>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</si>
  <si>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</si>
  <si>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</si>
  <si>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</si>
  <si>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</si>
  <si>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</si>
  <si>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</si>
  <si>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</si>
  <si>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</si>
  <si>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</si>
  <si>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</si>
  <si>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</si>
  <si>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</si>
  <si>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</si>
  <si>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</si>
  <si>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</si>
  <si>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</si>
  <si>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</si>
  <si>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</si>
  <si>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</si>
  <si>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</si>
  <si>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</si>
  <si>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</si>
  <si>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</si>
  <si>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</si>
  <si>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</si>
  <si>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</si>
  <si>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</si>
  <si>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</si>
  <si>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</si>
  <si>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</si>
  <si>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</si>
  <si>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</si>
  <si>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</si>
  <si>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</si>
  <si>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</si>
  <si>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</si>
  <si>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</si>
  <si>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</si>
  <si>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</si>
  <si>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</si>
  <si>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</si>
  <si>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</si>
  <si>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</si>
  <si>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</si>
  <si>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</si>
  <si>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</si>
  <si>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</si>
  <si>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</si>
  <si>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</si>
  <si>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</si>
  <si>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</si>
  <si>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</si>
  <si>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</si>
  <si>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</si>
  <si>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</si>
  <si>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</si>
  <si>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</si>
  <si>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</si>
  <si>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</si>
  <si>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</si>
  <si>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</si>
  <si>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</si>
  <si>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</si>
  <si>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</si>
  <si>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</si>
  <si>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</si>
  <si>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</si>
  <si>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</si>
  <si>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</si>
  <si>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</si>
  <si>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</si>
  <si>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</si>
  <si>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</si>
  <si>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</si>
  <si>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</si>
  <si>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</si>
  <si>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</si>
  <si>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</si>
  <si>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</si>
  <si>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</si>
  <si>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</si>
  <si>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</si>
  <si>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</si>
  <si>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</si>
  <si>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</si>
  <si>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</si>
  <si>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</si>
  <si>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</si>
  <si>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</si>
  <si>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</si>
  <si>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</si>
  <si>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</si>
  <si>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</si>
  <si>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</si>
  <si>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</si>
  <si>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</si>
  <si>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</si>
  <si>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</si>
  <si>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</si>
  <si>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</si>
  <si>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</si>
  <si>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</si>
  <si>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</si>
  <si>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</si>
  <si>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</si>
  <si>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</si>
  <si>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</si>
  <si>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</si>
  <si>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</si>
  <si>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</si>
  <si>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</si>
  <si>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</si>
  <si>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</si>
  <si>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</si>
  <si>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</si>
  <si>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</si>
  <si>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</si>
  <si>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</si>
  <si>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</si>
  <si>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</si>
  <si>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</si>
  <si>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</si>
  <si>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</si>
  <si>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</si>
  <si>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</si>
  <si>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</si>
  <si>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</si>
  <si>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</si>
  <si>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</si>
  <si>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</si>
  <si>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</si>
  <si>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</si>
  <si>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</si>
  <si>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</si>
  <si>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</si>
  <si>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</si>
  <si>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</si>
  <si>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</si>
  <si>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</si>
  <si>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</si>
  <si>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</si>
  <si>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</si>
  <si>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</si>
  <si>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</si>
  <si>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</si>
  <si>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</si>
  <si>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</si>
  <si>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</si>
  <si>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</si>
  <si>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</si>
  <si>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</si>
  <si>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</si>
  <si>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</si>
  <si>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</si>
  <si>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</si>
  <si>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</si>
  <si>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</si>
  <si>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</si>
  <si>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</si>
  <si>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</si>
  <si>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</si>
  <si>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</si>
  <si>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</si>
  <si>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</si>
  <si>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</si>
  <si>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</si>
  <si>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</si>
  <si>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</si>
  <si>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</si>
  <si>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</si>
  <si>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</si>
  <si>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</si>
  <si>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</si>
  <si>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</si>
  <si>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</si>
  <si>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</si>
  <si>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</si>
  <si>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</si>
  <si>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</si>
  <si>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</si>
  <si>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</si>
  <si>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</si>
  <si>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</si>
  <si>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</si>
  <si>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</si>
  <si>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</si>
  <si>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</si>
  <si>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</si>
  <si>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</si>
  <si>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</si>
  <si>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</si>
  <si>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</si>
  <si>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</si>
  <si>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</si>
  <si>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</si>
  <si>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</si>
  <si>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</si>
  <si>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</si>
  <si>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</si>
  <si>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</si>
  <si>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</si>
  <si>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</si>
  <si>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</si>
  <si>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</si>
  <si>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</si>
  <si>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</si>
  <si>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</si>
  <si>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</si>
  <si>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</si>
  <si>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</si>
  <si>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</si>
  <si>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</si>
  <si>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</si>
  <si>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</si>
  <si>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</si>
  <si>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</si>
  <si>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</si>
  <si>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</si>
  <si>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</si>
  <si>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</si>
  <si>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</si>
  <si>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</si>
  <si>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</si>
  <si>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</si>
  <si>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</si>
  <si>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</si>
  <si>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</si>
  <si>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</si>
  <si>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</si>
  <si>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</si>
  <si>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</si>
  <si>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</si>
  <si>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</si>
  <si>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</si>
  <si>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</si>
  <si>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</si>
  <si>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</si>
  <si>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</si>
  <si>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</si>
  <si>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</si>
  <si>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</si>
  <si>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</si>
  <si>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</si>
  <si>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</si>
  <si>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</si>
  <si>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</si>
  <si>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</si>
  <si>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</si>
  <si>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</si>
  <si>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</si>
  <si>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</si>
  <si>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</si>
  <si>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</si>
  <si>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</si>
  <si>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</si>
  <si>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</si>
  <si>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</si>
  <si>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</si>
  <si>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</si>
  <si>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</si>
  <si>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</si>
  <si>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</si>
  <si>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</si>
  <si>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</si>
  <si>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</si>
  <si>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</si>
  <si>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</si>
  <si>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</si>
  <si>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</si>
  <si>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</si>
  <si>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</si>
  <si>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</si>
  <si>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</si>
  <si>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</si>
  <si>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</si>
  <si>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</si>
  <si>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</si>
  <si>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</si>
  <si>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</si>
  <si>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</si>
  <si>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</si>
  <si>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</si>
  <si>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</si>
  <si>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</si>
  <si>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</si>
  <si>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</si>
  <si>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</si>
  <si>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</si>
  <si>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</si>
  <si>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</si>
  <si>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</si>
  <si>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</si>
  <si>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</si>
  <si>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</si>
  <si>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</si>
  <si>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</si>
  <si>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</si>
  <si>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</si>
  <si>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</si>
  <si>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</si>
  <si>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</si>
  <si>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</si>
  <si>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</si>
  <si>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</si>
  <si>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</si>
  <si>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</si>
  <si>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</si>
  <si>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</si>
  <si>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</si>
  <si>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</si>
  <si>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</si>
  <si>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</si>
  <si>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</si>
  <si>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</si>
  <si>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</si>
  <si>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</si>
  <si>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</si>
  <si>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</si>
  <si>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</si>
  <si>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</si>
  <si>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</si>
  <si>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</si>
  <si>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</si>
  <si>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</si>
  <si>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</si>
  <si>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</si>
  <si>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</si>
  <si>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</si>
  <si>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</si>
  <si>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</si>
  <si>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</si>
  <si>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</si>
  <si>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</si>
  <si>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</si>
  <si>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</si>
  <si>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</si>
  <si>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</si>
  <si>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</si>
  <si>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</si>
  <si>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</si>
  <si>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</si>
  <si>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</si>
  <si>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</si>
  <si>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</si>
  <si>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</si>
  <si>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</si>
  <si>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</si>
  <si>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</si>
  <si>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</si>
  <si>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</si>
  <si>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</si>
  <si>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</si>
  <si>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</si>
  <si>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</si>
  <si>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</si>
  <si>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</si>
  <si>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</si>
  <si>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</si>
  <si>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</si>
  <si>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</si>
  <si>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</si>
  <si>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</si>
  <si>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</si>
  <si>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</si>
  <si>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</si>
  <si>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</si>
  <si>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</si>
  <si>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</si>
  <si>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</si>
  <si>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</si>
  <si>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</si>
  <si>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</si>
  <si>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</si>
  <si>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</si>
  <si>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</si>
  <si>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</si>
  <si>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</si>
  <si>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</si>
  <si>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</si>
  <si>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</si>
  <si>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</si>
  <si>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</si>
  <si>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</si>
  <si>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</si>
  <si>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</si>
  <si>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</si>
  <si>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</si>
  <si>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</si>
  <si>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</si>
  <si>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</si>
  <si>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</si>
  <si>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</si>
  <si>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</si>
  <si>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</si>
  <si>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</si>
  <si>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</si>
  <si>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</si>
  <si>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</si>
  <si>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</si>
  <si>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</si>
  <si>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</si>
  <si>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</si>
  <si>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</si>
  <si>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</si>
  <si>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</si>
  <si>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</si>
  <si>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</si>
  <si>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</si>
  <si>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</si>
  <si>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</si>
  <si>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</si>
  <si>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</si>
  <si>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</si>
  <si>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</si>
  <si>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</si>
  <si>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</si>
  <si>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</si>
  <si>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</si>
  <si>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</si>
  <si>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</si>
  <si>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</si>
  <si>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</si>
  <si>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</si>
  <si>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</si>
  <si>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</si>
  <si>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</si>
  <si>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</si>
  <si>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</si>
  <si>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</si>
  <si>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</si>
  <si>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</si>
  <si>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</si>
  <si>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</si>
  <si>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</si>
  <si>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</si>
  <si>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</si>
  <si>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</si>
  <si>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</si>
  <si>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</si>
  <si>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</si>
  <si>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</si>
  <si>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</si>
  <si>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</si>
  <si>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</si>
  <si>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</si>
  <si>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</si>
  <si>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</si>
  <si>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</si>
  <si>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</si>
  <si>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</si>
  <si>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</si>
  <si>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</si>
  <si>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</si>
  <si>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</si>
  <si>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</si>
  <si>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</si>
  <si>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</si>
  <si>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</si>
  <si>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</si>
  <si>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</si>
  <si>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</si>
  <si>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</si>
  <si>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</si>
  <si>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</si>
  <si>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</si>
  <si>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</si>
  <si>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</si>
  <si>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</si>
  <si>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</si>
  <si>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</si>
  <si>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</si>
  <si>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</si>
  <si>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</si>
  <si>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</si>
  <si>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</si>
  <si>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</si>
  <si>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</si>
  <si>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</si>
  <si>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</si>
  <si>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</si>
  <si>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</si>
  <si>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</si>
  <si>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</si>
  <si>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</si>
  <si>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</si>
  <si>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</si>
  <si>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</si>
  <si>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</si>
  <si>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</si>
  <si>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</si>
  <si>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</si>
  <si>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</si>
  <si>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</si>
  <si>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</si>
  <si>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</si>
  <si>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</si>
  <si>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</si>
  <si>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</si>
  <si>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</si>
  <si>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</si>
  <si>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</si>
  <si>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</si>
  <si>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</si>
  <si>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</si>
  <si>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</si>
  <si>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</si>
  <si>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</si>
  <si>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</si>
  <si>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</si>
  <si>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</si>
  <si>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</si>
  <si>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</si>
  <si>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</si>
  <si>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</si>
  <si>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</si>
  <si>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</si>
  <si>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</si>
  <si>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</si>
  <si>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</si>
  <si>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</si>
  <si>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</si>
  <si>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</si>
  <si>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</si>
  <si>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</si>
  <si>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</si>
  <si>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</si>
  <si>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</si>
  <si>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</si>
  <si>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</si>
  <si>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</si>
  <si>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</si>
  <si>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</si>
  <si>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</si>
  <si>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</si>
  <si>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</si>
  <si>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</si>
  <si>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</si>
  <si>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</si>
  <si>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</si>
  <si>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</si>
  <si>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</si>
  <si>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</si>
  <si>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</si>
  <si>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</si>
  <si>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</si>
  <si>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</si>
  <si>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</si>
  <si>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</si>
  <si>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</si>
  <si>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</si>
  <si>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</si>
  <si>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</si>
  <si>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</si>
  <si>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</si>
  <si>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</si>
  <si>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</si>
  <si>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</si>
  <si>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</si>
  <si>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</si>
  <si>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</si>
  <si>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</si>
  <si>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</si>
  <si>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</si>
  <si>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</si>
  <si>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</si>
  <si>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</si>
  <si>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</si>
  <si>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</si>
  <si>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</si>
  <si>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</si>
  <si>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</si>
  <si>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</si>
  <si>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</si>
  <si>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</si>
  <si>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</si>
  <si>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</si>
  <si>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</si>
  <si>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</si>
  <si>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</si>
  <si>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</si>
  <si>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</si>
  <si>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</si>
  <si>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</si>
  <si>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</si>
  <si>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</si>
  <si>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</si>
  <si>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</si>
  <si>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</si>
  <si>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</si>
  <si>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</si>
  <si>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</si>
  <si>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</si>
  <si>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</si>
  <si>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</si>
  <si>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</si>
  <si>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</si>
  <si>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</si>
  <si>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</si>
  <si>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</si>
  <si>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</si>
  <si>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</si>
  <si>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</si>
  <si>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</si>
  <si>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</si>
  <si>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</si>
  <si>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</si>
  <si>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</si>
  <si>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</si>
  <si>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</si>
  <si>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</si>
  <si>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</si>
  <si>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</si>
  <si>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</si>
  <si>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</si>
  <si>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</si>
  <si>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</si>
  <si>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</si>
  <si>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</si>
  <si>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</si>
  <si>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</si>
  <si>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</si>
  <si>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</si>
  <si>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</si>
  <si>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</si>
  <si>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</si>
  <si>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</si>
  <si>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</si>
  <si>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</si>
  <si>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</si>
  <si>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</si>
  <si>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</si>
  <si>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</si>
  <si>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</si>
  <si>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</si>
  <si>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</si>
  <si>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</si>
  <si>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</si>
  <si>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</si>
  <si>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</si>
  <si>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</si>
  <si>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</si>
  <si>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</si>
  <si>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</si>
  <si>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</si>
  <si>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</si>
  <si>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</si>
  <si>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</si>
  <si>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</si>
  <si>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</si>
  <si>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</si>
  <si>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</si>
  <si>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</si>
  <si>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</si>
  <si>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</si>
  <si>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</si>
  <si>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</si>
  <si>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</si>
  <si>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</si>
  <si>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</si>
  <si>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</si>
  <si>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</si>
  <si>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</si>
  <si>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</si>
  <si>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</si>
  <si>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</si>
  <si>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</si>
  <si>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</si>
  <si>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</si>
  <si>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</si>
  <si>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</si>
  <si>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</si>
  <si>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</si>
  <si>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</si>
  <si>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</si>
  <si>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</si>
  <si>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</si>
  <si>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</si>
  <si>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</si>
  <si>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</si>
  <si>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</si>
  <si>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</si>
  <si>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</si>
  <si>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</si>
  <si>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</si>
  <si>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</si>
  <si>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</si>
  <si>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</si>
  <si>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</si>
  <si>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</si>
  <si>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</si>
  <si>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</si>
  <si>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</si>
  <si>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</si>
  <si>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</si>
  <si>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</si>
  <si>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</si>
  <si>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</si>
  <si>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</si>
  <si>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</si>
  <si>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</si>
  <si>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</si>
  <si>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</si>
  <si>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</si>
  <si>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</si>
  <si>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</si>
  <si>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</si>
  <si>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</si>
  <si>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</si>
  <si>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</si>
  <si>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</si>
  <si>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</si>
  <si>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</si>
  <si>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</si>
  <si>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</si>
  <si>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</si>
  <si>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</si>
  <si>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</si>
  <si>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</si>
  <si>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</si>
  <si>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</si>
  <si>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</si>
  <si>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</si>
  <si>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</si>
  <si>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</si>
  <si>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</si>
  <si>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</si>
  <si>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</si>
  <si>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</si>
  <si>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</si>
  <si>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</si>
  <si>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</si>
  <si>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</si>
  <si>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</si>
  <si>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</si>
  <si>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</si>
  <si>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</si>
  <si>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</si>
  <si>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</si>
  <si>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</si>
  <si>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</si>
  <si>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</si>
  <si>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</si>
  <si>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</si>
  <si>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</si>
  <si>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</si>
  <si>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</si>
  <si>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</si>
  <si>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</si>
  <si>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</si>
  <si>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</si>
  <si>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</si>
  <si>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</si>
  <si>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</si>
  <si>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</si>
  <si>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</si>
  <si>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</si>
  <si>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</si>
  <si>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</si>
  <si>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</si>
  <si>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</si>
  <si>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</si>
  <si>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</si>
  <si>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</si>
  <si>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</si>
  <si>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</si>
  <si>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</si>
  <si>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</si>
  <si>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</si>
  <si>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</si>
  <si>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</si>
  <si>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</si>
  <si>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</si>
  <si>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</si>
  <si>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</si>
  <si>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</si>
  <si>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</si>
  <si>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</si>
  <si>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</si>
  <si>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</si>
  <si>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</si>
  <si>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</si>
  <si>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</si>
  <si>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</si>
  <si>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</si>
  <si>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</si>
  <si>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</si>
  <si>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</si>
  <si>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</si>
  <si>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</si>
  <si>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</si>
  <si>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</si>
  <si>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</si>
  <si>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</si>
  <si>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</si>
  <si>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</si>
  <si>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</si>
  <si>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</si>
  <si>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</si>
  <si>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</si>
  <si>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</si>
  <si>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</si>
  <si>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</si>
  <si>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</si>
  <si>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</si>
  <si>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</si>
  <si>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</si>
  <si>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</si>
  <si>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</si>
  <si>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</si>
  <si>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</si>
  <si>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</si>
  <si>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</si>
  <si>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</si>
  <si>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</si>
  <si>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</si>
  <si>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</si>
  <si>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</si>
  <si>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</si>
  <si>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</si>
  <si>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</si>
  <si>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</si>
  <si>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</si>
  <si>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</si>
  <si>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</si>
  <si>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</si>
  <si>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</si>
  <si>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</si>
  <si>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</si>
  <si>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</si>
  <si>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</si>
  <si>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</si>
  <si>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</si>
  <si>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</si>
  <si>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</si>
  <si>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</si>
  <si>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</si>
  <si>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</si>
  <si>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</si>
  <si>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</si>
  <si>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</si>
  <si>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</si>
  <si>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</si>
  <si>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</si>
  <si>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</si>
  <si>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</si>
  <si>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</si>
  <si>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</si>
  <si>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</si>
  <si>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</si>
  <si>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</si>
  <si>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</si>
  <si>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</si>
  <si>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</si>
  <si>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</si>
  <si>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</si>
  <si>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</si>
  <si>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</si>
  <si>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</si>
  <si>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</si>
  <si>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</si>
  <si>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</si>
  <si>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</si>
  <si>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</si>
  <si>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</si>
  <si>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</si>
  <si>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</si>
  <si>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</si>
  <si>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</si>
  <si>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</si>
  <si>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</si>
  <si>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</si>
  <si>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</si>
  <si>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</si>
  <si>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</si>
  <si>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</si>
  <si>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</si>
  <si>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</si>
  <si>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</si>
  <si>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</si>
  <si>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</si>
  <si>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</si>
  <si>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</si>
  <si>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</si>
  <si>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</si>
  <si>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</si>
  <si>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</si>
  <si>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</si>
  <si>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</si>
  <si>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</si>
  <si>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</si>
  <si>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</si>
  <si>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</si>
  <si>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</si>
  <si>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</si>
  <si>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</si>
  <si>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</si>
  <si>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</si>
  <si>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</si>
  <si>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</si>
  <si>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</si>
  <si>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</si>
  <si>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</si>
  <si>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</si>
  <si>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</si>
  <si>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</si>
  <si>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</si>
  <si>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</si>
  <si>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</si>
  <si>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</si>
  <si>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</si>
  <si>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</si>
  <si>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</si>
  <si>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</si>
  <si>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</si>
  <si>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</si>
  <si>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</si>
  <si>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</si>
  <si>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</si>
  <si>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</si>
  <si>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</si>
  <si>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</si>
  <si>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</si>
  <si>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</si>
  <si>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</si>
  <si>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</si>
  <si>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</si>
  <si>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</si>
  <si>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</si>
  <si>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</si>
  <si>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</si>
  <si>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</si>
  <si>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</si>
  <si>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</si>
  <si>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</si>
  <si>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</si>
  <si>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</si>
  <si>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</si>
  <si>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</si>
  <si>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</si>
  <si>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</si>
  <si>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</si>
  <si>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</si>
  <si>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</si>
  <si>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</si>
  <si>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</si>
  <si>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</si>
  <si>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</si>
  <si>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</si>
  <si>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</si>
  <si>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</si>
  <si>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</si>
  <si>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</si>
  <si>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</si>
  <si>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</si>
  <si>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</si>
  <si>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</si>
  <si>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</si>
  <si>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</si>
  <si>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</si>
  <si>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</si>
  <si>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</si>
  <si>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</si>
  <si>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</si>
  <si>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</si>
  <si>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</si>
  <si>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</si>
  <si>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</si>
  <si>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</si>
  <si>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</si>
  <si>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</si>
  <si>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</si>
  <si>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</si>
  <si>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</si>
  <si>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</si>
  <si>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</si>
  <si>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</si>
  <si>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</si>
  <si>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</si>
  <si>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</si>
  <si>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</si>
  <si>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</si>
  <si>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</si>
  <si>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</si>
  <si>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</si>
  <si>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</si>
  <si>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</si>
  <si>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</si>
  <si>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</si>
  <si>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</si>
  <si>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</si>
  <si>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</si>
  <si>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</si>
  <si>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</si>
  <si>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</si>
  <si>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</si>
  <si>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</si>
  <si>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</si>
  <si>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</si>
  <si>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</si>
  <si>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</si>
  <si>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</si>
  <si>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</si>
  <si>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</si>
  <si>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</si>
  <si>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</si>
  <si>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</si>
  <si>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</si>
  <si>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</si>
  <si>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</si>
  <si>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</si>
  <si>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</si>
  <si>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</si>
  <si>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</si>
  <si>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</si>
  <si>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</si>
  <si>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</si>
  <si>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</si>
  <si>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</si>
  <si>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</si>
  <si>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</si>
  <si>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</si>
  <si>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</si>
  <si>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</si>
  <si>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</si>
  <si>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</si>
  <si>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</si>
  <si>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</si>
  <si>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</si>
  <si>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</si>
  <si>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</si>
  <si>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</si>
  <si>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</si>
  <si>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</si>
  <si>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</si>
  <si>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</si>
  <si>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</si>
  <si>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</si>
  <si>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</si>
  <si>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</si>
  <si>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</si>
  <si>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</si>
  <si>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</si>
  <si>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</si>
  <si>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</si>
  <si>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</si>
  <si>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</si>
  <si>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</si>
  <si>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</si>
  <si>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</si>
  <si>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</si>
  <si>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</si>
  <si>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</si>
  <si>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</si>
  <si>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</si>
  <si>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</si>
  <si>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</si>
  <si>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</si>
  <si>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</si>
  <si>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</si>
  <si>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</si>
  <si>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</si>
  <si>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</si>
  <si>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</si>
  <si>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</si>
  <si>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</si>
  <si>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</si>
  <si>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</si>
  <si>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</si>
  <si>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</si>
  <si>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</si>
  <si>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</si>
  <si>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</si>
  <si>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</si>
  <si>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</si>
  <si>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</si>
  <si>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</si>
  <si>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</si>
  <si>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</si>
  <si>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</si>
  <si>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</si>
  <si>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</si>
  <si>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</si>
  <si>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</si>
  <si>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</si>
  <si>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</si>
  <si>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</si>
  <si>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</si>
  <si>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</si>
  <si>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</si>
  <si>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</si>
  <si>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</si>
  <si>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</si>
  <si>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</si>
  <si>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</si>
  <si>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</si>
  <si>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</si>
  <si>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</si>
  <si>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</si>
  <si>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</si>
  <si>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</si>
  <si>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</si>
  <si>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</si>
  <si>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</si>
  <si>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</si>
  <si>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</si>
  <si>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</si>
  <si>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</si>
  <si>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</si>
  <si>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</si>
  <si>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</si>
  <si>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</si>
  <si>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</si>
  <si>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</si>
  <si>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</si>
  <si>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</si>
  <si>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</si>
  <si>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</si>
  <si>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</si>
  <si>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</si>
  <si>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</si>
  <si>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</si>
  <si>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</si>
  <si>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</si>
  <si>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</si>
  <si>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</si>
  <si>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</si>
  <si>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</si>
  <si>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</si>
  <si>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</si>
  <si>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</si>
  <si>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</si>
  <si>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</si>
  <si>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</si>
  <si>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</si>
  <si>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</si>
  <si>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</si>
  <si>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</si>
  <si>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</si>
  <si>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</si>
  <si>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</si>
  <si>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</si>
  <si>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</si>
  <si>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</si>
  <si>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</si>
  <si>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</si>
  <si>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</si>
  <si>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</si>
  <si>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</si>
  <si>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</si>
  <si>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</si>
  <si>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</si>
  <si>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</si>
  <si>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</si>
  <si>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</si>
  <si>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</si>
  <si>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</si>
  <si>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</si>
  <si>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</si>
  <si>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</si>
  <si>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</si>
  <si>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</si>
  <si>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</si>
  <si>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</si>
  <si>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</si>
  <si>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</si>
  <si>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</si>
  <si>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</si>
  <si>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</si>
  <si>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</si>
  <si>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</si>
  <si>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</si>
  <si>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</si>
  <si>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</si>
  <si>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</si>
  <si>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</si>
  <si>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</si>
  <si>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</si>
  <si>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</si>
  <si>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</si>
  <si>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</si>
  <si>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</si>
  <si>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</si>
  <si>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</si>
  <si>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</si>
  <si>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</si>
  <si>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</si>
  <si>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</si>
  <si>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</si>
  <si>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</si>
  <si>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</si>
  <si>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</si>
  <si>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</si>
  <si>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</si>
  <si>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</si>
  <si>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</si>
  <si>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</si>
  <si>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</si>
  <si>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</si>
  <si>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</si>
  <si>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</si>
  <si>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</si>
  <si>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</si>
  <si>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</si>
  <si>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</si>
  <si>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</si>
  <si>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</si>
  <si>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</si>
  <si>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</si>
  <si>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</si>
  <si>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</si>
  <si>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</si>
  <si>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</si>
  <si>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</si>
  <si>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</si>
  <si>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</si>
  <si>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</si>
  <si>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</si>
  <si>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</si>
  <si>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</si>
  <si>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</si>
  <si>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</si>
  <si>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</si>
  <si>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</si>
  <si>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</si>
  <si>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</si>
  <si>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</si>
  <si>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</si>
  <si>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</si>
  <si>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</si>
  <si>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</si>
  <si>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</si>
  <si>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</si>
  <si>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</si>
  <si>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</si>
  <si>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</si>
  <si>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</si>
  <si>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</si>
  <si>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</si>
  <si>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</si>
  <si>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</si>
  <si>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</si>
  <si>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</si>
  <si>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</si>
  <si>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</si>
  <si>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</si>
  <si>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</si>
  <si>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</si>
  <si>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</si>
  <si>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</si>
  <si>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</si>
  <si>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</si>
  <si>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</si>
  <si>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</si>
  <si>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</si>
  <si>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</si>
  <si>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</si>
  <si>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</si>
  <si>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</si>
  <si>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</si>
  <si>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</si>
  <si>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</si>
  <si>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</si>
  <si>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</si>
  <si>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</si>
  <si>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</si>
  <si>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</si>
  <si>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</si>
  <si>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</si>
  <si>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</si>
  <si>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</si>
  <si>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</si>
  <si>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</si>
  <si>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</si>
  <si>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</si>
  <si>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</si>
  <si>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</si>
  <si>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</si>
  <si>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</si>
  <si>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</si>
  <si>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</si>
  <si>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</si>
  <si>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</si>
  <si>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</si>
  <si>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</si>
  <si>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</si>
  <si>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</si>
  <si>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</si>
  <si>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</si>
  <si>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</si>
  <si>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</si>
  <si>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</si>
  <si>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</si>
  <si>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</si>
  <si>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</si>
  <si>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</si>
  <si>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</si>
  <si>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</si>
  <si>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</si>
  <si>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</si>
  <si>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</si>
  <si>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</si>
  <si>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</si>
  <si>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</si>
  <si>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</si>
  <si>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</si>
  <si>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</si>
  <si>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</si>
  <si>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</si>
  <si>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</si>
  <si>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</si>
  <si>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</si>
  <si>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</si>
  <si>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</si>
  <si>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</si>
  <si>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</si>
  <si>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</si>
  <si>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</si>
  <si>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</si>
  <si>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</si>
  <si>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</si>
  <si>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</si>
  <si>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</si>
  <si>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</si>
  <si>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</si>
  <si>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</si>
  <si>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</si>
  <si>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</si>
  <si>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</si>
  <si>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</si>
  <si>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</si>
  <si>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</si>
  <si>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</si>
  <si>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</si>
  <si>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</si>
  <si>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</si>
  <si>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</si>
  <si>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</si>
  <si>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</si>
  <si>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</si>
  <si>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</si>
  <si>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</si>
  <si>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</si>
  <si>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</si>
  <si>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</si>
  <si>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</si>
  <si>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</si>
  <si>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</si>
  <si>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</si>
  <si>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</si>
  <si>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</si>
  <si>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</si>
  <si>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</si>
  <si>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</si>
  <si>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</si>
  <si>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</si>
  <si>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</si>
  <si>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</si>
  <si>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</si>
  <si>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</si>
  <si>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</si>
  <si>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</si>
  <si>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</si>
  <si>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</si>
  <si>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</si>
  <si>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</si>
  <si>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</si>
  <si>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</si>
  <si>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</si>
  <si>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</si>
  <si>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</si>
  <si>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</si>
  <si>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</si>
  <si>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</si>
  <si>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</si>
  <si>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</si>
  <si>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</si>
  <si>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</si>
  <si>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</si>
  <si>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</si>
  <si>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</si>
  <si>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</si>
  <si>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</si>
  <si>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</si>
  <si>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</si>
  <si>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</si>
  <si>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</si>
  <si>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</si>
  <si>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</si>
  <si>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</si>
  <si>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</si>
  <si>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</si>
  <si>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</si>
  <si>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</si>
  <si>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</si>
  <si>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</si>
  <si>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</si>
  <si>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</si>
  <si>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</si>
  <si>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</si>
  <si>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</si>
  <si>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</si>
  <si>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</si>
  <si>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</si>
  <si>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</si>
  <si>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</si>
  <si>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</si>
  <si>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</si>
  <si>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</si>
  <si>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</si>
  <si>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</si>
  <si>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</si>
  <si>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</si>
  <si>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</si>
  <si>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</si>
  <si>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</si>
  <si>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</si>
  <si>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</si>
  <si>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</si>
  <si>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</si>
  <si>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</si>
  <si>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</si>
  <si>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</si>
  <si>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</si>
  <si>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</si>
  <si>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</si>
  <si>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</si>
  <si>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</si>
  <si>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</si>
  <si>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</si>
  <si>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</si>
  <si>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</si>
  <si>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</si>
  <si>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</si>
  <si>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</si>
  <si>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</si>
  <si>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</si>
  <si>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</si>
  <si>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</si>
  <si>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</si>
  <si>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</si>
  <si>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</si>
  <si>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</si>
  <si>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</si>
  <si>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</si>
  <si>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</si>
  <si>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</si>
  <si>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</si>
  <si>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</si>
  <si>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</si>
  <si>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</si>
  <si>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</si>
  <si>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</si>
  <si>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</si>
  <si>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</si>
  <si>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</si>
  <si>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</si>
  <si>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</si>
  <si>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</si>
  <si>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</si>
  <si>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</si>
  <si>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</si>
  <si>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</si>
  <si>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</si>
  <si>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</si>
  <si>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</si>
  <si>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</si>
  <si>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</si>
  <si>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</si>
  <si>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</si>
  <si>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</si>
  <si>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</si>
  <si>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</si>
  <si>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</si>
  <si>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</si>
  <si>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</si>
  <si>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</si>
  <si>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</si>
  <si>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</si>
  <si>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</si>
  <si>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</si>
  <si>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</si>
  <si>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</si>
  <si>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</si>
  <si>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</si>
  <si>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</si>
  <si>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</si>
  <si>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</si>
  <si>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</si>
  <si>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</si>
  <si>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</si>
  <si>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</si>
  <si>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</si>
  <si>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</si>
  <si>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</si>
  <si>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</si>
  <si>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</si>
  <si>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</si>
  <si>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</si>
  <si>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</si>
  <si>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</si>
  <si>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</si>
  <si>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</si>
  <si>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</si>
  <si>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</si>
  <si>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</si>
  <si>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</si>
  <si>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</si>
  <si>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</si>
  <si>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</si>
  <si>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</si>
  <si>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</si>
  <si>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</si>
  <si>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</si>
  <si>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</si>
  <si>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</si>
  <si>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</si>
  <si>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</si>
  <si>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</si>
  <si>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</si>
  <si>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</si>
  <si>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</si>
  <si>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</si>
  <si>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</si>
  <si>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</si>
  <si>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</si>
  <si>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</si>
  <si>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</si>
  <si>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</si>
  <si>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</si>
  <si>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</si>
  <si>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</si>
  <si>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</si>
  <si>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</si>
  <si>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</si>
  <si>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</si>
  <si>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</si>
  <si>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</si>
  <si>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</si>
  <si>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</si>
  <si>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</si>
  <si>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</si>
  <si>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</si>
  <si>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</si>
  <si>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</si>
  <si>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</si>
  <si>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</si>
  <si>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</si>
  <si>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</si>
  <si>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</si>
  <si>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</si>
  <si>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</si>
  <si>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</si>
  <si>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</si>
  <si>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</si>
  <si>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</si>
  <si>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</si>
  <si>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</si>
  <si>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</si>
  <si>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</si>
  <si>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</si>
  <si>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</si>
  <si>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</si>
  <si>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</si>
  <si>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</si>
  <si>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</si>
  <si>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</si>
  <si>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</si>
  <si>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</si>
  <si>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</si>
  <si>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</si>
  <si>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</si>
  <si>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</si>
  <si>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</si>
  <si>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</si>
  <si>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</si>
  <si>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</si>
  <si>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</si>
  <si>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</si>
  <si>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</si>
  <si>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</si>
  <si>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</si>
  <si>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</si>
  <si>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</si>
  <si>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</si>
  <si>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</si>
  <si>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</si>
  <si>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</si>
  <si>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</si>
  <si>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</si>
  <si>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</si>
  <si>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</si>
  <si>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</si>
  <si>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</si>
  <si>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</si>
  <si>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</si>
  <si>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</si>
  <si>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</si>
  <si>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</si>
  <si>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</si>
  <si>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</si>
  <si>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</si>
  <si>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</si>
  <si>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</si>
  <si>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</si>
  <si>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</si>
  <si>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</si>
  <si>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</si>
  <si>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</si>
  <si>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</si>
  <si>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</si>
  <si>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</si>
  <si>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</si>
  <si>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</si>
  <si>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</si>
  <si>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</si>
  <si>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</si>
  <si>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</si>
  <si>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</si>
  <si>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</si>
  <si>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</si>
  <si>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</si>
  <si>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</si>
  <si>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</si>
  <si>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</si>
  <si>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</si>
  <si>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</si>
  <si>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</si>
  <si>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</si>
  <si>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</si>
  <si>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</si>
  <si>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</si>
  <si>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</si>
  <si>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</si>
  <si>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</si>
  <si>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</si>
  <si>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</si>
  <si>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</si>
  <si>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</si>
  <si>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</si>
  <si>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</si>
  <si>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</si>
  <si>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</si>
  <si>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</si>
  <si>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</si>
  <si>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</si>
  <si>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</si>
  <si>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</si>
  <si>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</si>
  <si>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</si>
  <si>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</si>
  <si>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</si>
  <si>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</si>
  <si>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</si>
  <si>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</si>
  <si>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</si>
  <si>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</si>
  <si>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</si>
  <si>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</si>
  <si>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</si>
  <si>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</si>
  <si>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</si>
  <si>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</si>
  <si>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</si>
  <si>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</si>
  <si>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</si>
  <si>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</si>
  <si>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</si>
  <si>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</si>
  <si>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</si>
  <si>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</si>
  <si>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</si>
  <si>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</si>
  <si>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</si>
  <si>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</si>
  <si>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</si>
  <si>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</si>
  <si>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</si>
  <si>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</si>
  <si>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</si>
  <si>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</si>
  <si>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</si>
  <si>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</si>
  <si>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</si>
  <si>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</si>
  <si>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</si>
  <si>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</si>
  <si>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</si>
  <si>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</si>
  <si>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</si>
  <si>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</si>
  <si>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</si>
  <si>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</si>
  <si>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</si>
  <si>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</si>
  <si>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</si>
  <si>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</si>
  <si>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</si>
  <si>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</si>
  <si>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</si>
  <si>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</si>
  <si>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</si>
  <si>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</si>
  <si>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</si>
  <si>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</si>
  <si>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</si>
  <si>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</si>
  <si>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</si>
  <si>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</si>
  <si>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</si>
  <si>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</si>
  <si>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</si>
  <si>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</si>
  <si>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</si>
  <si>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</si>
  <si>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</si>
  <si>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</si>
  <si>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</si>
  <si>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</si>
  <si>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</si>
  <si>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</si>
  <si>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</si>
  <si>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</si>
  <si>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</si>
  <si>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</si>
  <si>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</si>
  <si>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</si>
  <si>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</si>
  <si>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</si>
  <si>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</si>
  <si>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</si>
  <si>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</si>
  <si>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</si>
  <si>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</si>
  <si>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</si>
  <si>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</si>
  <si>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</si>
  <si>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</si>
  <si>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</si>
  <si>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</si>
  <si>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</si>
  <si>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</si>
  <si>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</si>
  <si>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</si>
  <si>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</si>
  <si>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</si>
  <si>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</si>
  <si>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</si>
  <si>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</si>
  <si>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</si>
  <si>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</si>
  <si>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</si>
  <si>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</si>
  <si>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</si>
  <si>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</si>
  <si>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</si>
  <si>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</si>
  <si>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</si>
  <si>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</si>
  <si>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</si>
  <si>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</si>
  <si>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</si>
  <si>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</si>
  <si>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</si>
  <si>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</si>
  <si>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</si>
  <si>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</si>
  <si>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</si>
  <si>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</si>
  <si>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</si>
  <si>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</si>
  <si>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</si>
  <si>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</si>
  <si>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</si>
  <si>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</si>
  <si>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</si>
  <si>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</si>
  <si>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</si>
  <si>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</si>
  <si>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</si>
  <si>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</si>
  <si>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</si>
  <si>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</si>
  <si>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</si>
  <si>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</si>
  <si>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</si>
  <si>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</si>
  <si>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</si>
  <si>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</si>
  <si>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</si>
  <si>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</si>
  <si>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</si>
  <si>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</si>
  <si>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</si>
  <si>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</si>
  <si>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</si>
  <si>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</si>
  <si>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</si>
  <si>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</si>
  <si>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</si>
  <si>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</si>
  <si>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</si>
  <si>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</si>
  <si>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</si>
  <si>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</si>
  <si>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</si>
  <si>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</si>
  <si>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</si>
  <si>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</si>
  <si>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</si>
  <si>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</si>
  <si>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</si>
  <si>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</si>
  <si>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</si>
  <si>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</si>
  <si>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</si>
  <si>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</si>
  <si>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</si>
  <si>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</si>
  <si>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</si>
  <si>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</si>
  <si>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</si>
  <si>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</si>
  <si>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</si>
  <si>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</si>
  <si>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</si>
  <si>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</si>
  <si>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</si>
  <si>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</si>
  <si>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</si>
  <si>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</si>
  <si>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</si>
  <si>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</si>
  <si>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</si>
  <si>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</si>
  <si>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</si>
  <si>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</si>
  <si>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</si>
  <si>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</si>
  <si>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</si>
  <si>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</si>
  <si>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</si>
  <si>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</si>
  <si>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</si>
  <si>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</si>
  <si>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</si>
  <si>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</si>
  <si>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</si>
  <si>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</si>
  <si>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</si>
  <si>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</si>
  <si>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</si>
  <si>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</si>
  <si>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</si>
  <si>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</si>
  <si>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</si>
  <si>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</si>
  <si>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</si>
  <si>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</si>
  <si>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</si>
  <si>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</si>
  <si>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</si>
  <si>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</si>
  <si>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</si>
  <si>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</si>
  <si>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</si>
  <si>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</si>
  <si>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</si>
  <si>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</si>
  <si>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</si>
  <si>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</si>
  <si>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</si>
  <si>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</si>
  <si>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</si>
  <si>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</si>
  <si>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</si>
  <si>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</si>
  <si>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</si>
  <si>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</si>
  <si>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</si>
  <si>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</si>
  <si>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</si>
  <si>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</si>
  <si>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</si>
  <si>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</si>
  <si>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</si>
  <si>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</si>
  <si>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</si>
  <si>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</si>
  <si>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</si>
  <si>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</si>
  <si>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</si>
  <si>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</si>
  <si>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</si>
  <si>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</si>
  <si>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</si>
  <si>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</si>
  <si>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</si>
  <si>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</si>
  <si>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</si>
  <si>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</si>
  <si>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</si>
  <si>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</si>
  <si>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</si>
  <si>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</si>
  <si>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</si>
  <si>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</si>
  <si>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</si>
  <si>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</si>
  <si>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</si>
  <si>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</si>
  <si>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</si>
  <si>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</si>
  <si>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</si>
  <si>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</si>
  <si>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</si>
  <si>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</si>
  <si>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</si>
  <si>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</si>
  <si>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</si>
  <si>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</si>
  <si>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</si>
  <si>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</si>
  <si>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</si>
  <si>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</si>
  <si>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</si>
  <si>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</si>
  <si>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</si>
  <si>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</si>
  <si>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</si>
  <si>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</si>
  <si>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</si>
  <si>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</si>
  <si>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</si>
  <si>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</si>
  <si>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</si>
  <si>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</si>
  <si>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</si>
  <si>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</si>
  <si>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</si>
  <si>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</si>
  <si>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</si>
  <si>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</si>
  <si>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</si>
  <si>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</si>
  <si>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</si>
  <si>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</si>
  <si>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</si>
  <si>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</si>
  <si>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</si>
  <si>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</si>
  <si>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</si>
  <si>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</si>
  <si>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</si>
  <si>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</si>
  <si>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</si>
  <si>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</si>
  <si>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</si>
  <si>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</si>
  <si>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</si>
  <si>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</si>
  <si>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</si>
  <si>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</si>
  <si>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</si>
  <si>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</si>
  <si>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</si>
  <si>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</si>
  <si>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</si>
  <si>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</si>
  <si>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</si>
  <si>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</si>
  <si>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</si>
  <si>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</si>
  <si>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</si>
  <si>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</si>
  <si>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</si>
  <si>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</si>
  <si>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</si>
  <si>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</si>
  <si>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</si>
  <si>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</si>
  <si>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</si>
  <si>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</si>
  <si>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</si>
  <si>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</si>
  <si>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</si>
  <si>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</si>
  <si>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</si>
  <si>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</si>
  <si>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</si>
  <si>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</si>
  <si>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</si>
  <si>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</si>
  <si>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</si>
  <si>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</si>
  <si>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</si>
  <si>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</si>
  <si>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</si>
  <si>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</si>
  <si>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</si>
  <si>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</si>
  <si>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</si>
  <si>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</si>
  <si>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</si>
  <si>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</si>
  <si>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</si>
  <si>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</si>
  <si>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</si>
  <si>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</si>
  <si>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</si>
  <si>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</si>
  <si>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</si>
  <si>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</si>
  <si>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</si>
  <si>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</si>
  <si>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</si>
  <si>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</si>
  <si>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</si>
  <si>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</si>
  <si>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</si>
  <si>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</si>
  <si>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</si>
  <si>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</si>
  <si>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</si>
  <si>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</si>
  <si>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</si>
  <si>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</si>
  <si>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</si>
  <si>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</si>
  <si>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</si>
  <si>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</si>
  <si>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</si>
  <si>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</si>
  <si>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</si>
  <si>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</si>
  <si>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</si>
  <si>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</si>
  <si>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</si>
  <si>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</si>
  <si>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</si>
  <si>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</si>
  <si>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</si>
  <si>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</si>
  <si>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</si>
  <si>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</si>
  <si>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</si>
  <si>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</si>
  <si>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</si>
  <si>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</si>
  <si>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</si>
  <si>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</si>
  <si>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</si>
  <si>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</si>
  <si>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</si>
  <si>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</si>
  <si>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</si>
  <si>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</si>
  <si>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</si>
  <si>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</si>
  <si>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</si>
  <si>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</si>
  <si>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</si>
  <si>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</si>
  <si>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</si>
  <si>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</si>
  <si>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</si>
  <si>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</si>
  <si>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</si>
  <si>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</si>
  <si>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</si>
  <si>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</si>
  <si>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</si>
  <si>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</si>
  <si>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</si>
  <si>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</si>
  <si>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</si>
  <si>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</si>
  <si>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</si>
  <si>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</si>
  <si>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</si>
  <si>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</si>
  <si>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</si>
  <si>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</si>
  <si>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</si>
  <si>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</si>
  <si>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</si>
  <si>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</si>
  <si>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</si>
  <si>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</si>
  <si>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</si>
  <si>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</si>
  <si>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</si>
  <si>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</si>
  <si>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</si>
  <si>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</si>
  <si>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</si>
  <si>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</si>
  <si>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</si>
  <si>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</si>
  <si>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</si>
  <si>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</si>
  <si>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</si>
  <si>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</si>
  <si>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</si>
  <si>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</si>
  <si>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</si>
  <si>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</si>
  <si>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</si>
  <si>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</si>
  <si>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</si>
  <si>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</si>
  <si>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</si>
  <si>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</si>
  <si>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</si>
  <si>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</si>
  <si>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</si>
  <si>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</si>
  <si>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</si>
  <si>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</si>
  <si>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</si>
  <si>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</si>
  <si>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</si>
  <si>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</si>
  <si>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</si>
  <si>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</si>
  <si>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</si>
  <si>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</si>
  <si>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</si>
  <si>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</si>
  <si>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</si>
  <si>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</si>
  <si>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</si>
  <si>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</si>
  <si>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</si>
  <si>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</si>
  <si>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</si>
  <si>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</si>
  <si>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</si>
  <si>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</si>
  <si>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</si>
  <si>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</si>
  <si>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</si>
  <si>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</si>
  <si>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</si>
  <si>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</si>
  <si>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</si>
  <si>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</si>
  <si>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</si>
  <si>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</si>
  <si>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</si>
  <si>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</si>
  <si>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</si>
  <si>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</si>
  <si>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</si>
  <si>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</si>
  <si>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</si>
  <si>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</si>
  <si>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</si>
  <si>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</si>
  <si>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</si>
  <si>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</si>
  <si>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</si>
  <si>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</si>
  <si>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</si>
  <si>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</si>
  <si>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</si>
  <si>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</si>
  <si>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</si>
  <si>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</si>
  <si>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</si>
  <si>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</si>
  <si>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</si>
  <si>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</si>
  <si>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</si>
  <si>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</si>
  <si>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</si>
  <si>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</si>
  <si>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</si>
  <si>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</si>
  <si>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</si>
  <si>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</si>
  <si>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</si>
  <si>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</si>
  <si>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</si>
  <si>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</si>
  <si>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</si>
  <si>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</si>
  <si>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</si>
  <si>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</si>
  <si>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</si>
  <si>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</si>
  <si>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</si>
  <si>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</si>
  <si>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</si>
  <si>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</si>
  <si>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</si>
  <si>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</si>
  <si>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</si>
  <si>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</si>
  <si>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</si>
  <si>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</si>
  <si>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</si>
  <si>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</si>
  <si>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</si>
  <si>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</si>
  <si>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</si>
  <si>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</si>
  <si>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</si>
  <si>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</si>
  <si>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</si>
  <si>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</si>
  <si>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</si>
  <si>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</si>
  <si>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</si>
  <si>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</si>
  <si>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</si>
  <si>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</si>
  <si>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</si>
  <si>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</si>
  <si>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</si>
  <si>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</si>
  <si>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</si>
  <si>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</si>
  <si>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</si>
  <si>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</si>
  <si>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</si>
  <si>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</si>
  <si>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</si>
  <si>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</si>
  <si>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</si>
  <si>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</si>
  <si>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</si>
  <si>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</si>
  <si>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</si>
  <si>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</si>
  <si>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</si>
  <si>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</si>
  <si>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</si>
  <si>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</si>
  <si>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</si>
  <si>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</si>
  <si>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</si>
  <si>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</si>
  <si>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</si>
  <si>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</si>
  <si>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</si>
  <si>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</si>
  <si>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</si>
  <si>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</si>
  <si>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</si>
  <si>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</si>
  <si>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</si>
  <si>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</si>
  <si>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</si>
  <si>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</si>
  <si>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</si>
  <si>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</si>
  <si>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</si>
  <si>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</si>
  <si>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</si>
  <si>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</si>
  <si>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</si>
  <si>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</si>
  <si>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</si>
  <si>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</si>
  <si>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</si>
  <si>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</si>
  <si>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</si>
  <si>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</si>
  <si>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</si>
  <si>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</si>
  <si>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</si>
  <si>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</si>
  <si>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</si>
  <si>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</si>
  <si>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</si>
  <si>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</si>
  <si>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</si>
  <si>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</si>
  <si>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</si>
  <si>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</si>
  <si>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</si>
  <si>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</si>
  <si>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</si>
  <si>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</si>
  <si>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</si>
  <si>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</si>
  <si>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</si>
  <si>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</si>
  <si>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</si>
  <si>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</si>
  <si>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</si>
  <si>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</si>
  <si>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</si>
  <si>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</si>
  <si>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</si>
  <si>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</si>
  <si>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</si>
  <si>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</si>
  <si>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</si>
  <si>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</si>
  <si>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</si>
  <si>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</si>
  <si>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</si>
  <si>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</si>
  <si>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</si>
  <si>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</si>
  <si>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</si>
  <si>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</si>
  <si>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</si>
  <si>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</si>
  <si>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</si>
  <si>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</si>
  <si>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</si>
  <si>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</si>
  <si>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</si>
  <si>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</si>
  <si>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</si>
  <si>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</si>
  <si>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</si>
  <si>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</si>
  <si>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</si>
  <si>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</si>
  <si>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</si>
  <si>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</si>
  <si>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</si>
  <si>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</si>
  <si>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</si>
  <si>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</si>
  <si>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</si>
  <si>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</si>
  <si>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</si>
  <si>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</si>
  <si>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</si>
  <si>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</si>
  <si>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</si>
  <si>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</si>
  <si>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</si>
  <si>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</si>
  <si>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</si>
  <si>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</si>
  <si>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</si>
  <si>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</si>
  <si>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</si>
  <si>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</si>
  <si>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</si>
  <si>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</si>
  <si>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</si>
  <si>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</si>
  <si>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</si>
  <si>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</si>
  <si>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</si>
  <si>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</si>
  <si>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</si>
  <si>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</si>
  <si>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</si>
  <si>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</si>
  <si>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</si>
  <si>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</si>
  <si>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</si>
  <si>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</si>
  <si>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</si>
  <si>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</si>
  <si>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</si>
  <si>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</si>
  <si>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</si>
  <si>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</si>
  <si>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</si>
  <si>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</si>
  <si>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</si>
  <si>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</si>
  <si>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</si>
  <si>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</si>
  <si>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</si>
  <si>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</si>
  <si>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</si>
  <si>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</si>
  <si>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</si>
  <si>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</si>
  <si>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</si>
  <si>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</si>
  <si>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</si>
  <si>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</si>
  <si>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</si>
  <si>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</si>
  <si>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</si>
  <si>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</si>
  <si>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</si>
  <si>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</si>
  <si>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</si>
  <si>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</si>
  <si>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</si>
  <si>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</si>
  <si>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</si>
  <si>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</si>
  <si>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</si>
  <si>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</si>
  <si>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</si>
  <si>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</si>
  <si>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</si>
  <si>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</si>
  <si>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</si>
  <si>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</si>
  <si>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</si>
  <si>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</si>
  <si>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</si>
  <si>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</si>
  <si>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</si>
  <si>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</si>
  <si>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</si>
  <si>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</si>
  <si>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</si>
  <si>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</si>
  <si>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</si>
  <si>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</si>
  <si>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</si>
  <si>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</si>
  <si>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</si>
  <si>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</si>
  <si>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</si>
  <si>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</si>
  <si>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</si>
  <si>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</si>
  <si>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</si>
  <si>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</si>
  <si>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</si>
  <si>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</si>
  <si>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</si>
  <si>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</si>
  <si>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</si>
  <si>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</si>
  <si>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</si>
  <si>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</si>
  <si>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</si>
  <si>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</si>
  <si>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</si>
  <si>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</si>
  <si>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</si>
  <si>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</si>
  <si>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</si>
  <si>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</si>
  <si>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</si>
  <si>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</si>
  <si>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</si>
  <si>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</si>
  <si>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</si>
  <si>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</si>
  <si>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</si>
  <si>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</si>
  <si>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</si>
  <si>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</si>
  <si>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</si>
  <si>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</si>
  <si>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</si>
  <si>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</si>
  <si>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</si>
  <si>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</si>
  <si>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</si>
  <si>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</si>
  <si>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</si>
  <si>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</si>
  <si>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</si>
  <si>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</si>
  <si>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</si>
  <si>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</si>
  <si>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</si>
  <si>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</si>
  <si>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</si>
  <si>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</si>
  <si>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</si>
  <si>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</si>
  <si>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</si>
  <si>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</si>
  <si>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</si>
  <si>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</si>
  <si>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</si>
  <si>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</si>
  <si>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</si>
  <si>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</si>
  <si>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</si>
  <si>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</si>
  <si>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</si>
  <si>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</si>
  <si>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</si>
  <si>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</si>
  <si>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</si>
  <si>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</si>
  <si>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</si>
  <si>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</si>
  <si>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</si>
  <si>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</si>
  <si>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</si>
  <si>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</si>
  <si>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</si>
  <si>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</si>
  <si>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</si>
  <si>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</si>
  <si>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</si>
  <si>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</si>
  <si>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</si>
  <si>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</si>
  <si>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</si>
  <si>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</si>
  <si>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</si>
  <si>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</si>
  <si>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</si>
  <si>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</si>
  <si>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</si>
  <si>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</si>
  <si>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</si>
  <si>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</si>
  <si>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</si>
  <si>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</si>
  <si>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</si>
  <si>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</si>
  <si>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</si>
  <si>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</si>
  <si>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</si>
  <si>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</si>
  <si>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</si>
  <si>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</si>
  <si>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</si>
  <si>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</si>
  <si>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</si>
  <si>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</si>
  <si>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</si>
  <si>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</si>
  <si>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</si>
  <si>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</si>
  <si>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</si>
  <si>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</si>
  <si>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</si>
  <si>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</si>
  <si>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</si>
  <si>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</si>
  <si>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</si>
  <si>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</si>
  <si>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</si>
  <si>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</si>
  <si>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</si>
  <si>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</si>
  <si>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</si>
  <si>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</si>
  <si>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</si>
  <si>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</si>
  <si>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</si>
  <si>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</si>
  <si>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</si>
  <si>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</si>
  <si>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</si>
  <si>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</si>
  <si>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</si>
  <si>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</si>
  <si>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</si>
  <si>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</si>
  <si>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</si>
  <si>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</si>
  <si>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</si>
  <si>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</si>
  <si>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</si>
  <si>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</si>
  <si>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</si>
  <si>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</si>
  <si>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</si>
  <si>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</si>
  <si>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</si>
  <si>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</si>
  <si>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</si>
  <si>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</si>
  <si>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</si>
  <si>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</si>
  <si>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</si>
  <si>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</si>
  <si>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</si>
  <si>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</si>
  <si>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</si>
  <si>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</si>
  <si>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</si>
  <si>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</si>
  <si>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</si>
  <si>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</si>
  <si>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</si>
  <si>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</si>
  <si>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</si>
  <si>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</si>
  <si>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</si>
  <si>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</si>
  <si>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</si>
  <si>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</si>
  <si>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</si>
  <si>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</si>
  <si>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</si>
  <si>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</si>
  <si>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</si>
  <si>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</si>
  <si>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</si>
  <si>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</si>
  <si>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</si>
  <si>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</si>
  <si>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</si>
  <si>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</si>
  <si>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</si>
  <si>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</si>
  <si>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</si>
  <si>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</si>
  <si>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</si>
  <si>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</si>
  <si>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</si>
  <si>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</si>
  <si>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</si>
  <si>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</si>
  <si>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</si>
  <si>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</si>
  <si>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</si>
  <si>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</si>
  <si>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</si>
  <si>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</si>
  <si>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</si>
  <si>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</si>
  <si>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</si>
  <si>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</si>
  <si>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</si>
  <si>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</si>
  <si>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</si>
  <si>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</si>
  <si>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</si>
  <si>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</si>
  <si>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</si>
  <si>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</si>
  <si>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</si>
  <si>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</si>
  <si>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</si>
  <si>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</si>
  <si>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</si>
  <si>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</si>
  <si>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</si>
  <si>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</si>
  <si>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</si>
  <si>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</si>
  <si>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</si>
  <si>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</si>
  <si>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</si>
  <si>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</si>
  <si>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</si>
  <si>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</si>
  <si>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</si>
  <si>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</si>
  <si>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</si>
  <si>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</si>
  <si>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</si>
  <si>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</si>
  <si>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</si>
  <si>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</si>
  <si>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</si>
  <si>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</si>
  <si>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</si>
  <si>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</si>
  <si>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</si>
  <si>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</si>
  <si>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</si>
  <si>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</si>
  <si>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</si>
  <si>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</si>
  <si>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</si>
  <si>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</si>
  <si>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</si>
  <si>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</si>
  <si>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</si>
  <si>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</si>
  <si>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</si>
  <si>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</si>
  <si>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</si>
  <si>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</si>
  <si>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</si>
  <si>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</si>
  <si>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</si>
  <si>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</si>
  <si>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</si>
  <si>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</si>
  <si>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</si>
  <si>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</si>
  <si>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</si>
  <si>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</si>
  <si>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</si>
  <si>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</si>
  <si>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</si>
  <si>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</si>
  <si>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</si>
  <si>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</si>
  <si>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</si>
  <si>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</si>
  <si>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</si>
  <si>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</si>
  <si>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</si>
  <si>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</si>
  <si>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</si>
  <si>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</si>
  <si>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</si>
  <si>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</si>
  <si>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</si>
  <si>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</si>
  <si>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</si>
  <si>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</si>
  <si>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</si>
  <si>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</si>
  <si>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</si>
  <si>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</si>
  <si>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</si>
  <si>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</si>
  <si>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</si>
  <si>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</si>
  <si>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</si>
  <si>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</si>
  <si>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</si>
  <si>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</si>
  <si>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</si>
  <si>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</si>
  <si>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</si>
  <si>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</si>
  <si>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</si>
  <si>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</si>
  <si>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</si>
  <si>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</si>
  <si>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</si>
  <si>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</si>
  <si>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</si>
  <si>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</si>
  <si>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</si>
  <si>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</si>
  <si>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</si>
  <si>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</si>
  <si>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</si>
  <si>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</si>
  <si>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</si>
  <si>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</si>
  <si>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</si>
  <si>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</si>
  <si>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</si>
  <si>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</si>
  <si>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</si>
  <si>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</si>
  <si>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</si>
  <si>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</si>
  <si>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</si>
  <si>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</si>
  <si>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</si>
  <si>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</si>
  <si>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</si>
  <si>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</si>
  <si>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</si>
  <si>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</si>
  <si>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</si>
  <si>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</si>
  <si>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</si>
  <si>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</si>
  <si>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</si>
  <si>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</si>
  <si>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</si>
  <si>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</si>
  <si>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</si>
  <si>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</si>
  <si>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</si>
  <si>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</si>
  <si>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</si>
  <si>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</si>
  <si>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</si>
  <si>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</si>
  <si>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</si>
  <si>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</si>
  <si>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</si>
  <si>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</si>
  <si>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</si>
  <si>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</si>
  <si>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</si>
  <si>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</si>
  <si>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</si>
  <si>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</si>
  <si>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</si>
  <si>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</si>
  <si>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</si>
  <si>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</si>
  <si>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</si>
  <si>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</si>
  <si>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</si>
  <si>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</si>
  <si>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</si>
  <si>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</si>
  <si>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</si>
  <si>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</si>
  <si>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</si>
  <si>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</si>
  <si>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</si>
  <si>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</si>
  <si>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</si>
  <si>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</si>
  <si>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</si>
  <si>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</si>
  <si>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</si>
  <si>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</si>
  <si>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</si>
  <si>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</si>
  <si>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</si>
  <si>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</si>
  <si>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</si>
  <si>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</si>
  <si>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</si>
  <si>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</si>
  <si>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</si>
  <si>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</si>
  <si>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</si>
  <si>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</si>
  <si>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</si>
  <si>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</si>
  <si>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</si>
  <si>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</si>
  <si>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</si>
  <si>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</si>
  <si>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</si>
  <si>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</si>
  <si>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</si>
  <si>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</si>
  <si>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</si>
  <si>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</si>
  <si>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</si>
  <si>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</si>
  <si>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</si>
  <si>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</si>
  <si>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</si>
  <si>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</si>
  <si>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</si>
  <si>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</si>
  <si>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</si>
  <si>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</si>
  <si>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</si>
  <si>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</si>
  <si>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</si>
  <si>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</si>
  <si>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</si>
  <si>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</si>
  <si>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</si>
  <si>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</si>
  <si>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</si>
  <si>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</si>
  <si>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</si>
  <si>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</si>
  <si>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</si>
  <si>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</si>
  <si>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</si>
  <si>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</si>
  <si>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</si>
  <si>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</si>
  <si>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</si>
  <si>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</si>
  <si>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</si>
  <si>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</si>
  <si>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</si>
  <si>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</si>
  <si>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</si>
  <si>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</si>
  <si>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</si>
  <si>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</si>
  <si>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</si>
  <si>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</si>
  <si>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</si>
  <si>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</si>
  <si>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</si>
  <si>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</si>
  <si>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</si>
  <si>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</si>
  <si>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</si>
  <si>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</si>
  <si>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</si>
  <si>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</si>
  <si>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</si>
  <si>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</si>
  <si>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</si>
  <si>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</si>
  <si>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</si>
  <si>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</si>
  <si>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</si>
  <si>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</si>
  <si>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</si>
  <si>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</si>
  <si>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</si>
  <si>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</si>
  <si>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</si>
  <si>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</si>
  <si>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</si>
  <si>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</si>
  <si>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</si>
  <si>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</si>
  <si>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</si>
  <si>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</si>
  <si>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</si>
  <si>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</si>
  <si>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</si>
  <si>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</si>
  <si>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</si>
  <si>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</si>
  <si>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</si>
  <si>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</si>
  <si>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</si>
  <si>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</si>
  <si>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</si>
  <si>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</si>
  <si>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</si>
  <si>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</si>
  <si>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</si>
  <si>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</si>
  <si>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</si>
  <si>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</si>
  <si>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</si>
  <si>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</si>
  <si>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</si>
  <si>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</si>
  <si>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</si>
  <si>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</si>
  <si>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</si>
  <si>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</si>
  <si>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</si>
  <si>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</si>
  <si>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</si>
  <si>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</si>
  <si>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</si>
  <si>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</si>
  <si>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</si>
  <si>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</si>
  <si>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</si>
  <si>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</si>
  <si>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</si>
  <si>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</si>
  <si>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</si>
  <si>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</si>
  <si>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</si>
  <si>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</si>
  <si>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</si>
  <si>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</si>
  <si>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</si>
  <si>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</si>
  <si>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</si>
  <si>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</si>
  <si>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</si>
  <si>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</si>
  <si>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</si>
  <si>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</si>
  <si>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</si>
  <si>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</si>
  <si>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</si>
  <si>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</si>
  <si>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</si>
  <si>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</si>
  <si>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</si>
  <si>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</si>
  <si>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</si>
  <si>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</si>
  <si>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</si>
  <si>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</si>
  <si>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</si>
  <si>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</si>
  <si>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</si>
  <si>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</si>
  <si>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</si>
  <si>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</si>
  <si>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</si>
  <si>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</si>
  <si>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</si>
  <si>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</si>
  <si>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</si>
  <si>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</si>
  <si>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</si>
  <si>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</si>
  <si>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</si>
  <si>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</si>
  <si>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</si>
  <si>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</si>
  <si>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</si>
  <si>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</si>
  <si>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</si>
  <si>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</si>
  <si>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</si>
  <si>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</si>
  <si>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</si>
  <si>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</si>
  <si>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</si>
  <si>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</si>
  <si>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</si>
  <si>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</si>
  <si>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</si>
  <si>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</si>
  <si>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</si>
  <si>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</si>
  <si>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</si>
  <si>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</si>
  <si>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</si>
  <si>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</si>
  <si>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</si>
  <si>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</si>
  <si>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</si>
  <si>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</si>
  <si>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</si>
  <si>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</si>
  <si>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</si>
  <si>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</si>
  <si>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</si>
  <si>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</si>
  <si>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</si>
  <si>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</si>
  <si>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</si>
  <si>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</si>
  <si>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</si>
  <si>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</si>
  <si>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</si>
  <si>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</si>
  <si>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</si>
  <si>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</si>
  <si>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</si>
  <si>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</si>
  <si>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</si>
  <si>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</si>
  <si>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</si>
  <si>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</si>
  <si>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</si>
  <si>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</si>
  <si>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</si>
  <si>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</si>
  <si>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</si>
  <si>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</si>
  <si>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</si>
  <si>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</si>
  <si>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</si>
  <si>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</si>
  <si>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</si>
  <si>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</si>
  <si>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</si>
  <si>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</si>
  <si>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</si>
  <si>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</si>
  <si>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</si>
  <si>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</si>
  <si>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</si>
  <si>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</si>
  <si>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</si>
  <si>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</si>
  <si>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</si>
  <si>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</si>
  <si>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</si>
  <si>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</si>
  <si>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</si>
  <si>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</si>
  <si>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</si>
  <si>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</si>
  <si>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</si>
  <si>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</si>
  <si>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</si>
  <si>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</si>
  <si>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</si>
  <si>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</si>
  <si>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</si>
  <si>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</si>
  <si>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</si>
  <si>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</si>
  <si>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</si>
  <si>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</si>
  <si>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</si>
  <si>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</si>
  <si>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</si>
  <si>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</si>
  <si>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</si>
  <si>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</si>
  <si>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</si>
  <si>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</si>
  <si>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</si>
  <si>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</si>
  <si>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</si>
  <si>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</si>
  <si>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</si>
  <si>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</si>
  <si>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</si>
  <si>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</si>
  <si>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</si>
  <si>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</si>
  <si>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</si>
  <si>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</si>
  <si>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</si>
  <si>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</si>
  <si>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</si>
  <si>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</si>
  <si>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</si>
  <si>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</si>
  <si>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</si>
  <si>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</si>
  <si>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</si>
  <si>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</si>
  <si>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</si>
  <si>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</si>
  <si>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</si>
  <si>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</si>
  <si>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</si>
  <si>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</si>
  <si>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</si>
  <si>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</si>
  <si>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</si>
  <si>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</si>
  <si>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</si>
  <si>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</si>
  <si>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</si>
  <si>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</si>
  <si>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</si>
  <si>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</si>
  <si>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</si>
  <si>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</si>
  <si>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</si>
  <si>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</si>
  <si>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</si>
  <si>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</si>
  <si>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</si>
  <si>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</si>
  <si>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</si>
  <si>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</si>
  <si>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</si>
  <si>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</si>
  <si>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</si>
  <si>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</si>
  <si>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</si>
  <si>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</si>
  <si>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</si>
  <si>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</si>
  <si>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</si>
  <si>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</si>
  <si>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</si>
  <si>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</si>
  <si>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</si>
  <si>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</si>
  <si>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</si>
  <si>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</si>
  <si>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</si>
  <si>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</si>
  <si>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</si>
  <si>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</si>
  <si>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</si>
  <si>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</si>
  <si>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</si>
  <si>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</si>
  <si>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</si>
  <si>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</si>
  <si>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</si>
  <si>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</si>
  <si>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</si>
  <si>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</si>
  <si>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</si>
  <si>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</si>
  <si>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</si>
  <si>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</si>
  <si>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</si>
  <si>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</si>
  <si>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</si>
  <si>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</si>
  <si>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</si>
  <si>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</si>
  <si>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</si>
  <si>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</si>
  <si>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</si>
  <si>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</si>
  <si>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</si>
  <si>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</si>
  <si>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</si>
  <si>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</si>
  <si>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</si>
  <si>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</si>
  <si>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</si>
  <si>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</si>
  <si>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</si>
  <si>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</si>
  <si>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</si>
  <si>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</si>
  <si>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</si>
  <si>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</si>
  <si>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</si>
  <si>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</si>
  <si>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</si>
  <si>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</si>
  <si>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</si>
  <si>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</si>
  <si>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</si>
  <si>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</si>
  <si>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</si>
  <si>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</si>
  <si>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</si>
  <si>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</si>
  <si>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</si>
  <si>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</si>
  <si>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</si>
  <si>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</si>
  <si>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</si>
  <si>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</si>
  <si>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</si>
  <si>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</si>
  <si>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</si>
  <si>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</si>
  <si>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</si>
  <si>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</si>
  <si>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</si>
  <si>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</si>
  <si>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</si>
  <si>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</si>
  <si>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</si>
  <si>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</si>
  <si>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</si>
  <si>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</si>
  <si>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</si>
  <si>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</si>
  <si>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</si>
  <si>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</si>
  <si>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</si>
  <si>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</si>
  <si>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</si>
  <si>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</si>
  <si>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</si>
  <si>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</si>
  <si>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</si>
  <si>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</si>
  <si>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</si>
  <si>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</si>
  <si>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</si>
  <si>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</si>
  <si>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</si>
  <si>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</si>
  <si>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</si>
  <si>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</si>
  <si>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</si>
  <si>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</si>
  <si>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</si>
  <si>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</si>
  <si>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</si>
  <si>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</si>
  <si>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</si>
  <si>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</si>
  <si>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</si>
  <si>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</si>
  <si>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</si>
  <si>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</si>
  <si>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</si>
  <si>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</si>
  <si>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</si>
  <si>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</si>
  <si>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</si>
  <si>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</si>
  <si>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</si>
  <si>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</si>
  <si>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</si>
  <si>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</si>
  <si>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</si>
  <si>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</si>
  <si>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</si>
  <si>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</si>
  <si>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</si>
  <si>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</si>
  <si>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</si>
  <si>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</si>
  <si>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</si>
  <si>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</si>
  <si>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</si>
  <si>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</si>
  <si>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</si>
  <si>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</si>
  <si>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</si>
  <si>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</si>
  <si>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</si>
  <si>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</si>
  <si>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</si>
  <si>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</si>
  <si>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</si>
  <si>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</si>
  <si>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</si>
  <si>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</si>
  <si>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</si>
  <si>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</si>
  <si>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</si>
  <si>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</si>
  <si>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</si>
  <si>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</si>
  <si>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</si>
  <si>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</si>
  <si>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</si>
  <si>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</si>
  <si>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</si>
  <si>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</si>
  <si>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</si>
  <si>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</si>
  <si>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</si>
  <si>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</si>
  <si>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</si>
  <si>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</si>
  <si>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</si>
  <si>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</si>
  <si>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</si>
  <si>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</si>
  <si>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</si>
  <si>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</si>
  <si>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</si>
  <si>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</si>
  <si>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</si>
  <si>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</si>
  <si>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</si>
  <si>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</si>
  <si>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</si>
  <si>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</si>
  <si>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</si>
  <si>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</si>
  <si>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</si>
  <si>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</si>
  <si>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</si>
  <si>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</si>
  <si>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</si>
  <si>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</si>
  <si>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</si>
  <si>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</si>
  <si>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</si>
  <si>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</si>
  <si>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</si>
  <si>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</si>
  <si>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</si>
  <si>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</si>
  <si>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</si>
  <si>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</si>
  <si>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</si>
  <si>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</si>
  <si>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</si>
  <si>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</si>
  <si>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</si>
  <si>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</si>
  <si>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</si>
  <si>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</si>
  <si>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</si>
  <si>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</si>
  <si>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</si>
  <si>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</si>
  <si>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</si>
  <si>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</si>
  <si>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</si>
  <si>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</si>
  <si>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</si>
  <si>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</si>
  <si>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</si>
  <si>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</si>
  <si>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</si>
  <si>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</si>
  <si>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</si>
  <si>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</si>
  <si>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</si>
  <si>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</si>
  <si>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</si>
  <si>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</si>
  <si>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</si>
  <si>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</si>
  <si>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</si>
  <si>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</si>
  <si>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</si>
  <si>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</si>
  <si>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</si>
  <si>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</si>
  <si>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</si>
  <si>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</si>
  <si>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</si>
  <si>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</si>
  <si>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</si>
  <si>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</si>
  <si>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</si>
  <si>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</si>
  <si>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</si>
  <si>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</si>
  <si>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</si>
  <si>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</si>
  <si>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</si>
  <si>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</si>
  <si>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</si>
  <si>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</si>
  <si>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</si>
  <si>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</si>
  <si>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</si>
  <si>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</si>
  <si>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</si>
  <si>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</si>
  <si>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</si>
  <si>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</si>
  <si>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</si>
  <si>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</si>
  <si>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</si>
  <si>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</si>
  <si>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</si>
  <si>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</si>
  <si>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</si>
  <si>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</si>
  <si>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</si>
  <si>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</si>
  <si>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</si>
  <si>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</si>
  <si>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</si>
  <si>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</si>
  <si>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</si>
  <si>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</si>
  <si>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</si>
  <si>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</si>
  <si>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</si>
  <si>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</si>
  <si>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</si>
  <si>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</si>
  <si>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</si>
  <si>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</si>
  <si>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</si>
  <si>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</si>
  <si>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</si>
  <si>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</si>
  <si>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</si>
  <si>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</si>
  <si>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</si>
  <si>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</si>
  <si>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</si>
  <si>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</si>
  <si>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</si>
  <si>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</si>
  <si>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</si>
  <si>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</si>
  <si>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</si>
  <si>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</si>
  <si>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</si>
  <si>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</si>
  <si>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</si>
  <si>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</si>
  <si>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</si>
  <si>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</si>
  <si>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</si>
  <si>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</si>
  <si>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</si>
  <si>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</si>
  <si>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</si>
  <si>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</si>
  <si>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</si>
  <si>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</si>
  <si>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</si>
  <si>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</si>
  <si>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</si>
  <si>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</si>
  <si>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</si>
  <si>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</si>
  <si>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</si>
  <si>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</si>
  <si>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</si>
  <si>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</si>
  <si>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</si>
  <si>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</si>
  <si>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</si>
  <si>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</si>
  <si>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</si>
  <si>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</si>
  <si>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</si>
  <si>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</si>
  <si>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</si>
  <si>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</si>
  <si>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</si>
  <si>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</si>
  <si>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</si>
  <si>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</si>
  <si>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</si>
  <si>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</si>
  <si>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</si>
  <si>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</si>
  <si>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</si>
  <si>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</si>
  <si>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</si>
  <si>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</si>
  <si>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</si>
  <si>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</si>
  <si>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</si>
  <si>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</si>
  <si>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</si>
  <si>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</si>
  <si>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</si>
  <si>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</si>
  <si>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</si>
  <si>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</si>
  <si>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</si>
  <si>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</si>
  <si>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</si>
  <si>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</si>
  <si>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</si>
  <si>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</si>
  <si>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</si>
  <si>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</si>
  <si>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</si>
  <si>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</si>
  <si>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</si>
  <si>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</si>
  <si>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</si>
  <si>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</si>
  <si>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</si>
  <si>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</si>
  <si>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</si>
  <si>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</si>
  <si>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</si>
  <si>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</si>
  <si>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</si>
  <si>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</si>
  <si>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</si>
  <si>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</si>
  <si>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</si>
  <si>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</si>
  <si>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</si>
  <si>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</si>
  <si>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</si>
  <si>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</si>
  <si>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</si>
  <si>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</si>
  <si>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</si>
  <si>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</si>
  <si>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</si>
  <si>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</si>
  <si>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</si>
  <si>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</si>
  <si>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</si>
  <si>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</si>
  <si>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</si>
  <si>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</si>
  <si>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</si>
  <si>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</si>
  <si>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</si>
  <si>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</si>
  <si>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</si>
  <si>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</si>
  <si>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</si>
  <si>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</si>
  <si>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</si>
  <si>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</si>
  <si>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</si>
  <si>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</si>
  <si>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</si>
  <si>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</si>
  <si>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</si>
  <si>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</si>
  <si>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</si>
  <si>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</si>
  <si>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</si>
  <si>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</si>
  <si>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</si>
  <si>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</si>
  <si>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</si>
  <si>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</si>
  <si>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</si>
  <si>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</si>
  <si>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</si>
  <si>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</si>
  <si>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</si>
  <si>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</si>
  <si>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</si>
  <si>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</si>
  <si>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</si>
  <si>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</si>
  <si>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</si>
  <si>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</si>
  <si>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</si>
  <si>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</si>
  <si>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</si>
  <si>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</si>
  <si>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</si>
  <si>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</si>
  <si>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</si>
  <si>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</si>
  <si>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</si>
  <si>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</si>
  <si>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</si>
  <si>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</si>
  <si>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</si>
  <si>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</si>
  <si>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</si>
  <si>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</si>
  <si>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</si>
  <si>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</si>
  <si>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</si>
  <si>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</si>
  <si>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</si>
  <si>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</si>
  <si>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</si>
  <si>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</si>
  <si>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</si>
  <si>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</si>
  <si>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</si>
  <si>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</si>
  <si>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</si>
  <si>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</si>
  <si>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</si>
  <si>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</si>
  <si>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</si>
  <si>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</si>
  <si>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</si>
  <si>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</si>
  <si>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</si>
  <si>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</si>
  <si>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</si>
  <si>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</si>
  <si>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</si>
  <si>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</si>
  <si>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</si>
  <si>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</si>
  <si>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</si>
  <si>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</si>
  <si>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</si>
  <si>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</si>
  <si>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</si>
  <si>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</si>
  <si>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</si>
  <si>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</si>
  <si>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</si>
  <si>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</si>
  <si>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</si>
  <si>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</si>
  <si>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</si>
  <si>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</si>
  <si>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</si>
  <si>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</si>
  <si>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</si>
  <si>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</si>
  <si>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</si>
  <si>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</si>
  <si>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</si>
  <si>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</si>
  <si>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</si>
  <si>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</si>
  <si>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</si>
  <si>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</si>
  <si>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</si>
  <si>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</si>
  <si>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</si>
  <si>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</si>
  <si>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</si>
  <si>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</si>
  <si>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</si>
  <si>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</si>
  <si>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</si>
  <si>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</si>
  <si>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</si>
  <si>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</si>
  <si>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</si>
  <si>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</si>
  <si>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</si>
  <si>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</si>
  <si>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</si>
  <si>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</si>
  <si>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</si>
  <si>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</si>
  <si>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</si>
  <si>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</si>
  <si>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</si>
  <si>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</si>
  <si>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</si>
  <si>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</si>
  <si>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</si>
  <si>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</si>
  <si>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</si>
  <si>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</si>
  <si>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</si>
  <si>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</si>
  <si>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</si>
  <si>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</si>
  <si>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</si>
  <si>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</si>
  <si>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</si>
  <si>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</si>
  <si>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</si>
  <si>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</si>
  <si>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</si>
  <si>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</si>
  <si>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</si>
  <si>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</si>
  <si>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</si>
  <si>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</si>
  <si>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</si>
  <si>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</si>
  <si>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</si>
  <si>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</si>
  <si>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</si>
  <si>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</si>
  <si>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</si>
  <si>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</si>
  <si>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</si>
  <si>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</si>
  <si>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</si>
  <si>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</si>
  <si>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</si>
  <si>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</si>
  <si>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</si>
  <si>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</si>
  <si>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</si>
  <si>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</si>
  <si>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</si>
  <si>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</si>
  <si>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</si>
  <si>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</si>
  <si>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</si>
  <si>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</si>
  <si>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</si>
  <si>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</si>
  <si>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</si>
  <si>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</si>
  <si>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</si>
  <si>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</si>
  <si>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</si>
  <si>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</si>
  <si>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</si>
  <si>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</si>
  <si>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</si>
  <si>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</si>
  <si>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</si>
  <si>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</si>
  <si>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</si>
  <si>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</si>
  <si>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</si>
  <si>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</si>
  <si>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</si>
  <si>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</si>
  <si>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</si>
  <si>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</si>
  <si>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</si>
  <si>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</si>
  <si>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</si>
  <si>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</si>
  <si>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</si>
  <si>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</si>
  <si>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</si>
  <si>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</si>
  <si>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</si>
  <si>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</si>
  <si>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</si>
  <si>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</si>
  <si>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</si>
  <si>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</si>
  <si>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</si>
  <si>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</si>
  <si>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</si>
  <si>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</si>
  <si>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</si>
  <si>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</si>
  <si>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</si>
  <si>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</si>
  <si>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</si>
  <si>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</si>
  <si>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</si>
  <si>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</si>
  <si>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</si>
  <si>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</si>
  <si>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</si>
  <si>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</si>
  <si>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</si>
  <si>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</si>
  <si>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</si>
  <si>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</si>
  <si>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</si>
  <si>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</si>
  <si>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</si>
  <si>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</si>
  <si>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</si>
  <si>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</si>
  <si>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</si>
  <si>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</si>
  <si>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</si>
  <si>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</si>
  <si>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</si>
  <si>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</si>
  <si>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</si>
  <si>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</si>
  <si>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</si>
  <si>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</si>
  <si>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</si>
  <si>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</si>
  <si>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</si>
  <si>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</si>
  <si>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</si>
  <si>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</si>
  <si>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</si>
  <si>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</si>
  <si>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</si>
  <si>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</si>
  <si>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</si>
  <si>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</si>
  <si>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</si>
  <si>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</si>
  <si>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</si>
  <si>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</si>
  <si>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</si>
  <si>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</si>
  <si>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</si>
  <si>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</si>
  <si>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</si>
  <si>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</si>
  <si>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</si>
  <si>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</si>
  <si>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</si>
  <si>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</si>
  <si>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</si>
  <si>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</si>
  <si>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</si>
  <si>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</si>
  <si>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</si>
  <si>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</si>
  <si>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</si>
  <si>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</si>
  <si>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</si>
  <si>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</si>
  <si>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</si>
  <si>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</si>
  <si>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</si>
  <si>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</si>
  <si>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</si>
  <si>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</si>
  <si>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</si>
  <si>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</si>
  <si>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</si>
  <si>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</si>
  <si>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</si>
  <si>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</si>
  <si>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</si>
  <si>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</si>
  <si>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</si>
  <si>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</si>
  <si>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</si>
  <si>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</si>
  <si>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</si>
  <si>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</si>
  <si>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</si>
  <si>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</si>
  <si>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</si>
  <si>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</si>
  <si>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</si>
  <si>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</si>
  <si>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</si>
  <si>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</si>
  <si>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</si>
  <si>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</si>
  <si>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</si>
  <si>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</si>
  <si>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</si>
  <si>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</si>
  <si>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</si>
  <si>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</si>
  <si>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</si>
  <si>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</si>
  <si>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</si>
  <si>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</si>
  <si>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</si>
  <si>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</si>
  <si>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</si>
  <si>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</si>
  <si>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</si>
  <si>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</si>
  <si>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</si>
  <si>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</si>
  <si>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</si>
  <si>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</si>
  <si>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</si>
  <si>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</si>
  <si>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</si>
  <si>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</si>
  <si>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</si>
  <si>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</si>
  <si>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</si>
  <si>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</si>
  <si>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</si>
  <si>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</si>
  <si>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</si>
  <si>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</si>
  <si>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</si>
  <si>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</si>
  <si>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</si>
  <si>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</si>
  <si>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</si>
  <si>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</si>
  <si>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</si>
  <si>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</si>
  <si>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</si>
  <si>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</si>
  <si>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</si>
  <si>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</si>
  <si>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</si>
  <si>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</si>
  <si>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</si>
  <si>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</si>
  <si>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</si>
  <si>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</si>
  <si>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</si>
  <si>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</si>
  <si>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</si>
  <si>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</si>
  <si>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</si>
  <si>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</si>
  <si>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</si>
  <si>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</si>
  <si>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</si>
  <si>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</si>
  <si>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</si>
  <si>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</si>
  <si>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</si>
  <si>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</si>
  <si>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</si>
  <si>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</si>
  <si>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</si>
  <si>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</si>
  <si>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</si>
  <si>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</si>
  <si>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</si>
  <si>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</si>
  <si>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</si>
  <si>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</si>
  <si>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</si>
  <si>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</si>
  <si>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</si>
  <si>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</si>
  <si>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</si>
  <si>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</si>
  <si>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</si>
  <si>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</si>
  <si>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</si>
  <si>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</si>
  <si>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</si>
  <si>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</si>
  <si>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</si>
  <si>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</si>
  <si>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</si>
  <si>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</si>
  <si>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</si>
  <si>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</si>
  <si>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</si>
  <si>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</si>
  <si>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</si>
  <si>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</si>
  <si>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</si>
  <si>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</si>
  <si>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</si>
  <si>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</si>
  <si>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</si>
  <si>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</si>
  <si>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</si>
  <si>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</si>
  <si>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</si>
  <si>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</si>
  <si>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</si>
  <si>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</si>
  <si>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</si>
  <si>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</si>
  <si>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</si>
  <si>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</si>
  <si>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</si>
  <si>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</si>
  <si>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</si>
  <si>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</si>
  <si>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</si>
  <si>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</si>
  <si>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</si>
  <si>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</si>
  <si>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</si>
  <si>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</si>
  <si>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</si>
  <si>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</si>
  <si>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</si>
  <si>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</si>
  <si>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</si>
  <si>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</si>
  <si>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</si>
  <si>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</si>
  <si>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</si>
  <si>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</si>
  <si>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</si>
  <si>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</si>
  <si>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</si>
  <si>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</si>
  <si>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</si>
  <si>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</si>
  <si>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</si>
  <si>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</si>
  <si>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</si>
  <si>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</si>
  <si>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</si>
  <si>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</si>
  <si>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</si>
  <si>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</si>
  <si>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</si>
  <si>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</si>
  <si>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</si>
  <si>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</si>
  <si>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</si>
  <si>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</si>
  <si>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</si>
  <si>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</si>
  <si>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</si>
  <si>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</si>
  <si>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</si>
  <si>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</si>
  <si>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</si>
  <si>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</si>
  <si>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</si>
  <si>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</si>
  <si>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</si>
  <si>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</si>
  <si>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</si>
  <si>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</si>
  <si>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</si>
  <si>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</si>
  <si>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</si>
  <si>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</si>
  <si>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</si>
  <si>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</si>
  <si>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</si>
  <si>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</si>
  <si>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</si>
  <si>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</si>
  <si>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</si>
  <si>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</si>
  <si>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</si>
  <si>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</si>
  <si>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</si>
  <si>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</si>
  <si>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</si>
  <si>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</si>
  <si>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</si>
  <si>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</si>
  <si>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</si>
  <si>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</si>
  <si>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</si>
  <si>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</si>
  <si>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</si>
  <si>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</si>
  <si>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</si>
  <si>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</si>
  <si>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</si>
  <si>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</si>
  <si>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</si>
  <si>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</si>
  <si>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</si>
  <si>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</si>
  <si>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</si>
  <si>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</si>
  <si>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</si>
  <si>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</si>
  <si>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</si>
  <si>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</si>
  <si>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</si>
  <si>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</si>
  <si>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</si>
  <si>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</si>
  <si>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</si>
  <si>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</si>
  <si>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</si>
  <si>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</si>
  <si>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</si>
  <si>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</si>
  <si>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</si>
  <si>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</si>
  <si>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</si>
  <si>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</si>
  <si>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</si>
  <si>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</si>
  <si>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</si>
  <si>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</si>
  <si>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</si>
  <si>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</si>
  <si>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</si>
  <si>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</si>
  <si>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</si>
  <si>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</si>
  <si>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</si>
  <si>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</si>
  <si>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</si>
  <si>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</si>
  <si>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</si>
  <si>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</si>
  <si>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</si>
  <si>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</si>
  <si>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</si>
  <si>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</si>
  <si>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</si>
  <si>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</si>
  <si>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</si>
  <si>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</si>
  <si>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</si>
  <si>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</si>
  <si>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</si>
  <si>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</si>
  <si>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</si>
  <si>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</si>
  <si>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</si>
  <si>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</si>
  <si>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</si>
  <si>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</si>
  <si>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</si>
  <si>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</si>
  <si>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</si>
  <si>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</si>
  <si>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</si>
  <si>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</si>
  <si>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</si>
  <si>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</si>
  <si>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</si>
  <si>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</si>
  <si>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</si>
  <si>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</si>
  <si>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</si>
  <si>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</si>
  <si>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</si>
  <si>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</si>
  <si>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</si>
  <si>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</si>
  <si>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</si>
  <si>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</si>
  <si>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</si>
  <si>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</si>
  <si>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</si>
  <si>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</si>
  <si>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</si>
  <si>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</si>
  <si>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</si>
  <si>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</si>
  <si>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</si>
  <si>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</si>
  <si>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</si>
  <si>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</si>
  <si>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</si>
  <si>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</si>
  <si>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</si>
  <si>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</si>
  <si>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</si>
  <si>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</si>
  <si>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</si>
  <si>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</si>
  <si>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</si>
  <si>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</si>
  <si>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</si>
  <si>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</si>
  <si>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</si>
  <si>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</si>
  <si>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</si>
  <si>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</si>
  <si>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</si>
  <si>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</si>
  <si>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</si>
  <si>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</si>
  <si>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</si>
  <si>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</si>
  <si>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</si>
  <si>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</si>
  <si>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</si>
  <si>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</si>
  <si>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</si>
  <si>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</si>
  <si>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</si>
  <si>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</si>
  <si>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</si>
  <si>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</si>
  <si>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</si>
  <si>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</si>
  <si>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</si>
  <si>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</si>
  <si>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</si>
  <si>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</si>
  <si>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</si>
  <si>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</si>
  <si>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</si>
  <si>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</si>
  <si>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</si>
  <si>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</si>
  <si>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</si>
  <si>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</si>
  <si>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</si>
  <si>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</si>
  <si>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</si>
  <si>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</si>
  <si>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</si>
  <si>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</si>
  <si>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</si>
  <si>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</si>
  <si>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</si>
  <si>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</si>
  <si>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</si>
  <si>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</si>
  <si>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</si>
  <si>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</si>
  <si>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</si>
  <si>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</si>
  <si>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</si>
  <si>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</si>
  <si>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</si>
  <si>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</si>
  <si>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</si>
  <si>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</si>
  <si>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</si>
  <si>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</si>
  <si>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</si>
  <si>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</si>
  <si>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</si>
  <si>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</si>
  <si>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</si>
  <si>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</si>
  <si>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</si>
  <si>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</si>
  <si>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</si>
  <si>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</si>
  <si>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</si>
  <si>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</si>
  <si>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</si>
  <si>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</si>
  <si>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</si>
  <si>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</si>
  <si>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</si>
  <si>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</si>
  <si>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</si>
  <si>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</si>
  <si>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</si>
  <si>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</si>
  <si>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</si>
  <si>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</si>
  <si>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</si>
  <si>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</si>
  <si>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</si>
  <si>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</si>
  <si>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</si>
  <si>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</si>
  <si>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</si>
  <si>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</si>
  <si>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</si>
  <si>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</si>
  <si>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</si>
  <si>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</si>
  <si>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</si>
  <si>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</si>
  <si>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</si>
  <si>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</si>
  <si>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</si>
  <si>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</si>
  <si>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</si>
  <si>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</si>
  <si>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</si>
  <si>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</si>
  <si>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</si>
  <si>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</si>
  <si>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</si>
  <si>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</si>
  <si>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</si>
  <si>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</si>
  <si>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</si>
  <si>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</si>
  <si>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</si>
  <si>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</si>
  <si>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</si>
  <si>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</si>
  <si>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</si>
  <si>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</si>
  <si>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</si>
  <si>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</si>
  <si>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</si>
  <si>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</si>
  <si>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</si>
  <si>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</si>
  <si>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</si>
  <si>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</si>
  <si>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</si>
  <si>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</si>
  <si>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</si>
  <si>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</si>
  <si>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</si>
  <si>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</si>
  <si>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</si>
  <si>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</si>
  <si>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</si>
  <si>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</si>
  <si>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</si>
  <si>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</si>
  <si>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</si>
  <si>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</si>
  <si>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</si>
  <si>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</si>
  <si>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</si>
  <si>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</si>
  <si>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</si>
  <si>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</si>
  <si>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</si>
  <si>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</si>
  <si>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</si>
  <si>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</si>
  <si>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</si>
  <si>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</si>
  <si>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</si>
  <si>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</si>
  <si>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</si>
  <si>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</si>
  <si>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</si>
  <si>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</si>
  <si>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</si>
  <si>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</si>
  <si>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</si>
  <si>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</si>
  <si>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</si>
  <si>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</si>
  <si>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</si>
  <si>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</si>
  <si>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</si>
  <si>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</si>
  <si>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</si>
  <si>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</si>
  <si>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</si>
  <si>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</si>
  <si>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</si>
  <si>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</si>
  <si>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</si>
  <si>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</si>
  <si>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</si>
  <si>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</si>
  <si>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</si>
  <si>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</si>
  <si>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</si>
  <si>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</si>
  <si>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</si>
  <si>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</si>
  <si>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</si>
  <si>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</si>
  <si>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</si>
  <si>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</si>
  <si>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</si>
  <si>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</si>
  <si>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</si>
  <si>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</si>
  <si>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</si>
  <si>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</si>
  <si>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</si>
  <si>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</si>
  <si>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</si>
  <si>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</si>
  <si>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</si>
  <si>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</si>
  <si>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</si>
  <si>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</si>
  <si>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</si>
  <si>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</si>
  <si>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</si>
  <si>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</si>
  <si>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</si>
  <si>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</si>
  <si>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</si>
  <si>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</si>
  <si>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</si>
  <si>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</si>
  <si>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</si>
  <si>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</si>
  <si>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</si>
  <si>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</si>
  <si>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</si>
  <si>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</si>
  <si>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</si>
  <si>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</si>
  <si>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</si>
  <si>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</si>
  <si>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</si>
  <si>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</si>
  <si>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</si>
  <si>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</si>
  <si>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</si>
  <si>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</si>
  <si>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</si>
  <si>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</si>
  <si>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</si>
  <si>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</si>
  <si>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</si>
  <si>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</si>
  <si>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</si>
  <si>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</si>
  <si>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</si>
  <si>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</si>
  <si>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</si>
  <si>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</si>
  <si>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</si>
  <si>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</si>
  <si>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</si>
  <si>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</si>
  <si>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</si>
  <si>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</si>
  <si>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</si>
  <si>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</si>
  <si>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</si>
  <si>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</si>
  <si>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</si>
  <si>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</si>
  <si>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</si>
  <si>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</si>
  <si>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</si>
  <si>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</si>
  <si>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</si>
  <si>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</si>
  <si>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</si>
  <si>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</si>
  <si>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</si>
  <si>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</si>
  <si>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</si>
  <si>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</si>
  <si>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</si>
  <si>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</si>
  <si>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</si>
  <si>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</si>
  <si>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</si>
  <si>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</si>
  <si>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</si>
  <si>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</si>
  <si>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</si>
  <si>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</si>
  <si>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</si>
  <si>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</si>
  <si>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</si>
  <si>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</si>
  <si>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</si>
  <si>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</si>
  <si>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</si>
  <si>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</si>
  <si>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</si>
  <si>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</si>
  <si>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</si>
  <si>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</si>
  <si>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</si>
  <si>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</si>
  <si>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</si>
  <si>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</si>
  <si>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</si>
  <si>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</si>
  <si>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</si>
  <si>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</si>
  <si>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</si>
  <si>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</si>
  <si>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</si>
  <si>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</si>
  <si>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</si>
  <si>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</si>
  <si>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</si>
  <si>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</si>
  <si>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</si>
  <si>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</si>
  <si>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</si>
  <si>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</si>
  <si>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</si>
  <si>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</si>
  <si>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</si>
  <si>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</si>
  <si>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</si>
  <si>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</si>
  <si>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</si>
  <si>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</si>
  <si>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</si>
  <si>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</si>
  <si>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</si>
  <si>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</si>
  <si>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</si>
  <si>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</si>
  <si>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</si>
  <si>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</si>
  <si>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</si>
  <si>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</si>
  <si>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</si>
  <si>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</si>
  <si>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</si>
  <si>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</si>
  <si>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</si>
  <si>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</si>
  <si>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</si>
  <si>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</si>
  <si>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</si>
  <si>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</si>
  <si>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</si>
  <si>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</si>
  <si>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</si>
  <si>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</si>
  <si>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</si>
  <si>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</si>
  <si>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</si>
  <si>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</si>
  <si>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</si>
  <si>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</si>
  <si>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</si>
  <si>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</si>
  <si>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</si>
  <si>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</si>
  <si>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</si>
  <si>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</si>
  <si>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</si>
  <si>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</si>
  <si>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</si>
  <si>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</si>
  <si>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</si>
  <si>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</si>
  <si>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</si>
  <si>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</si>
  <si>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</si>
  <si>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</si>
  <si>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</si>
  <si>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</si>
  <si>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</si>
  <si>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</si>
  <si>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</si>
  <si>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</si>
  <si>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</si>
  <si>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</si>
  <si>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</si>
  <si>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</si>
  <si>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</si>
  <si>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</si>
  <si>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</si>
  <si>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</si>
  <si>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</si>
  <si>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</si>
  <si>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</si>
  <si>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</si>
  <si>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</si>
  <si>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</si>
  <si>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</si>
  <si>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</si>
  <si>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</si>
  <si>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</si>
  <si>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</si>
  <si>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</si>
  <si>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</si>
  <si>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</si>
  <si>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</si>
  <si>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</si>
  <si>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</si>
  <si>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</si>
  <si>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</si>
  <si>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</si>
  <si>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</si>
  <si>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</si>
  <si>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</si>
  <si>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</si>
  <si>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</si>
  <si>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</si>
  <si>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</si>
  <si>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</si>
  <si>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</si>
  <si>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</si>
  <si>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</si>
  <si>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</si>
  <si>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</si>
  <si>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</si>
  <si>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</si>
  <si>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</si>
  <si>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</si>
  <si>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</si>
  <si>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</si>
  <si>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</si>
  <si>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</si>
  <si>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</si>
  <si>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</si>
  <si>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</si>
  <si>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</si>
  <si>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</si>
  <si>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</si>
  <si>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</si>
  <si>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</si>
  <si>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</si>
  <si>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</si>
  <si>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</si>
  <si>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</si>
  <si>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</si>
  <si>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</si>
  <si>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</si>
  <si>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</si>
  <si>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</si>
  <si>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</si>
  <si>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</si>
  <si>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</si>
  <si>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</si>
  <si>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</si>
  <si>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</si>
  <si>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</si>
  <si>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</si>
  <si>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</si>
  <si>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</si>
  <si>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</si>
  <si>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</si>
  <si>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</si>
  <si>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</si>
  <si>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</si>
  <si>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</si>
  <si>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</si>
  <si>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</si>
  <si>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</si>
  <si>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</si>
  <si>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</si>
  <si>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</si>
  <si>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</si>
  <si>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</si>
  <si>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</si>
  <si>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</si>
  <si>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</si>
  <si>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</si>
  <si>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</si>
  <si>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</si>
  <si>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</si>
  <si>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</si>
  <si>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</si>
  <si>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</si>
  <si>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</si>
  <si>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</si>
  <si>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</si>
  <si>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</si>
  <si>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</si>
  <si>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</si>
  <si>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</si>
  <si>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</si>
  <si>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</si>
  <si>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</si>
  <si>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</si>
  <si>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</si>
  <si>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</si>
  <si>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</si>
  <si>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</si>
  <si>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</si>
  <si>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</si>
  <si>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</si>
  <si>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</si>
  <si>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</si>
  <si>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</si>
  <si>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</si>
  <si>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</si>
  <si>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</si>
  <si>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</si>
  <si>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</si>
  <si>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</si>
  <si>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</si>
  <si>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</si>
  <si>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</si>
  <si>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</si>
  <si>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</si>
  <si>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</si>
  <si>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</si>
  <si>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</si>
  <si>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</si>
  <si>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</si>
  <si>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</si>
  <si>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</si>
  <si>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</si>
  <si>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</si>
  <si>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</si>
  <si>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</si>
  <si>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</si>
  <si>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</si>
  <si>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</si>
  <si>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</si>
  <si>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</si>
  <si>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</si>
  <si>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</si>
  <si>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</si>
  <si>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</si>
  <si>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</si>
  <si>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</si>
  <si>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</si>
  <si>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</si>
  <si>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</si>
  <si>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</si>
  <si>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</si>
  <si>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</si>
  <si>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</si>
  <si>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</si>
  <si>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</si>
  <si>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</si>
  <si>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</si>
  <si>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</si>
  <si>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</si>
  <si>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</si>
  <si>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</si>
  <si>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</si>
  <si>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</si>
  <si>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</si>
  <si>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</si>
  <si>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</si>
  <si>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</si>
  <si>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</si>
  <si>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</si>
  <si>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</si>
  <si>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</si>
  <si>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</si>
  <si>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</si>
  <si>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</si>
  <si>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</si>
  <si>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</si>
  <si>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</si>
  <si>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</si>
  <si>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</si>
  <si>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</si>
  <si>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</si>
  <si>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</si>
  <si>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</si>
  <si>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</si>
  <si>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</si>
  <si>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</si>
  <si>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</si>
  <si>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</si>
  <si>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</si>
  <si>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</si>
  <si>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</si>
  <si>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</si>
  <si>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</si>
  <si>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</si>
  <si>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</si>
  <si>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</si>
  <si>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</si>
  <si>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</si>
  <si>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</si>
  <si>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</si>
  <si>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</si>
  <si>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</si>
  <si>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</si>
  <si>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</si>
  <si>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</si>
  <si>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</si>
  <si>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</si>
  <si>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</si>
  <si>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</si>
  <si>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</si>
  <si>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</si>
  <si>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</si>
  <si>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</si>
  <si>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</si>
  <si>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</si>
  <si>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</si>
  <si>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</si>
  <si>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</si>
  <si>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</si>
  <si>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</si>
  <si>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</si>
  <si>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</si>
  <si>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</si>
  <si>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</si>
  <si>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</si>
  <si>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</si>
  <si>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</si>
  <si>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</si>
  <si>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</si>
  <si>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</si>
  <si>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</si>
  <si>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</si>
  <si>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</si>
  <si>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</si>
  <si>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</si>
  <si>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</si>
  <si>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</si>
  <si>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</si>
  <si>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</si>
  <si>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</si>
  <si>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</si>
  <si>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</si>
  <si>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</si>
  <si>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</si>
  <si>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</si>
  <si>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</si>
  <si>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</si>
  <si>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</si>
  <si>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</si>
  <si>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</si>
  <si>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</si>
  <si>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</si>
  <si>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</si>
  <si>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</si>
  <si>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</si>
  <si>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</si>
  <si>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</si>
  <si>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</si>
  <si>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</si>
  <si>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</si>
  <si>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</si>
  <si>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</si>
  <si>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</si>
  <si>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</si>
  <si>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</si>
  <si>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</si>
  <si>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</si>
  <si>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</si>
  <si>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</si>
  <si>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</si>
  <si>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</si>
  <si>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</si>
  <si>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</si>
  <si>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</si>
  <si>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</si>
  <si>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</si>
  <si>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</si>
  <si>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</si>
  <si>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</si>
  <si>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</si>
  <si>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</si>
  <si>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</si>
  <si>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</si>
  <si>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</si>
  <si>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</si>
  <si>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</si>
  <si>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</si>
  <si>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</si>
  <si>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</si>
  <si>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</si>
  <si>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</si>
  <si>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</si>
  <si>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</si>
  <si>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</si>
  <si>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</si>
  <si>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</si>
  <si>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</si>
  <si>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</si>
  <si>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</si>
  <si>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</si>
  <si>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</si>
  <si>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</si>
  <si>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</si>
  <si>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</si>
  <si>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</si>
  <si>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</si>
  <si>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</si>
  <si>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</si>
  <si>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</si>
  <si>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</si>
  <si>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</si>
  <si>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</si>
  <si>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</si>
  <si>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</si>
  <si>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</si>
  <si>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</si>
  <si>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</si>
  <si>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</si>
  <si>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</si>
  <si>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</si>
  <si>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</si>
  <si>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</si>
  <si>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</si>
  <si>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</si>
  <si>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</si>
  <si>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</si>
  <si>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</si>
  <si>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</si>
  <si>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</si>
  <si>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</si>
  <si>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</si>
  <si>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</si>
  <si>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</si>
  <si>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</si>
  <si>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</si>
  <si>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</si>
  <si>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</si>
  <si>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</si>
  <si>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</si>
  <si>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</si>
  <si>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</si>
  <si>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</si>
  <si>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</si>
  <si>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</si>
  <si>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</si>
  <si>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</si>
  <si>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</si>
  <si>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</si>
  <si>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</si>
  <si>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</si>
  <si>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</si>
  <si>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</si>
  <si>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</si>
  <si>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</si>
  <si>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</si>
  <si>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</si>
  <si>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</si>
  <si>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</si>
  <si>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</si>
  <si>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</si>
  <si>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</si>
  <si>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</si>
  <si>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</si>
  <si>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</si>
  <si>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</si>
  <si>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</si>
  <si>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</si>
  <si>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</si>
  <si>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</si>
  <si>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</si>
  <si>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</si>
  <si>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</si>
  <si>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</si>
  <si>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</si>
  <si>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</si>
  <si>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</si>
  <si>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</si>
  <si>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</si>
  <si>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</si>
  <si>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</si>
  <si>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</si>
  <si>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</si>
  <si>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</si>
  <si>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</si>
  <si>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</si>
  <si>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</si>
  <si>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</si>
  <si>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</si>
  <si>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</si>
  <si>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</si>
  <si>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</si>
  <si>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</si>
  <si>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</si>
  <si>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</si>
  <si>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</si>
  <si>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</si>
  <si>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</si>
  <si>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</si>
  <si>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</si>
  <si>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</si>
  <si>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</si>
  <si>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</si>
  <si>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</si>
  <si>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</si>
  <si>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</si>
  <si>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</si>
  <si>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</si>
  <si>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</si>
  <si>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</si>
  <si>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</si>
  <si>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</si>
  <si>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</si>
  <si>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</si>
  <si>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</si>
  <si>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</si>
  <si>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</si>
  <si>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</si>
  <si>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</si>
  <si>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</si>
  <si>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</si>
  <si>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</si>
  <si>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</si>
  <si>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</si>
  <si>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</si>
  <si>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</si>
  <si>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</si>
  <si>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</si>
  <si>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</si>
  <si>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</si>
  <si>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</si>
  <si>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</si>
  <si>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</si>
  <si>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</si>
  <si>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</si>
  <si>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</si>
  <si>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</si>
  <si>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</si>
  <si>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</si>
  <si>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</si>
  <si>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</si>
  <si>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</si>
  <si>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</si>
  <si>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</si>
  <si>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</si>
  <si>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</si>
  <si>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</si>
  <si>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</si>
  <si>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</si>
  <si>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</si>
  <si>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</si>
  <si>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</si>
  <si>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</si>
  <si>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</si>
  <si>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</si>
  <si>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</si>
  <si>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</si>
  <si>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</si>
  <si>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</si>
  <si>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</si>
  <si>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</si>
  <si>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</si>
  <si>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</si>
  <si>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</si>
  <si>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</si>
  <si>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</si>
  <si>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</si>
  <si>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</si>
  <si>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</si>
  <si>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</si>
  <si>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</si>
  <si>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</si>
  <si>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</si>
  <si>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</si>
  <si>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</si>
  <si>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</si>
  <si>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</si>
  <si>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</si>
  <si>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</si>
  <si>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</si>
  <si>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</si>
  <si>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</si>
  <si>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</si>
  <si>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</si>
  <si>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</si>
  <si>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</si>
  <si>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</si>
  <si>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</si>
  <si>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</si>
  <si>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</si>
  <si>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</si>
  <si>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</si>
  <si>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</si>
  <si>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</si>
  <si>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</si>
  <si>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</si>
  <si>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</si>
  <si>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</si>
  <si>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</si>
  <si>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</si>
  <si>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</si>
  <si>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</si>
  <si>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</si>
  <si>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</si>
  <si>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</si>
  <si>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</si>
  <si>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</si>
  <si>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</si>
  <si>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</si>
  <si>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</si>
  <si>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</si>
  <si>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</si>
  <si>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</si>
  <si>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</si>
  <si>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</si>
  <si>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</si>
  <si>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</si>
  <si>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</si>
  <si>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</si>
  <si>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</si>
  <si>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</si>
  <si>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</si>
  <si>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</si>
  <si>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</si>
  <si>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</si>
  <si>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</si>
  <si>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</si>
  <si>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</si>
  <si>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</si>
  <si>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</si>
  <si>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</si>
  <si>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</si>
  <si>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</si>
  <si>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</si>
  <si>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</si>
  <si>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</si>
  <si>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</si>
  <si>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</si>
  <si>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</si>
  <si>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</si>
  <si>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</si>
  <si>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</si>
  <si>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</si>
  <si>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</si>
  <si>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</si>
  <si>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</si>
  <si>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</si>
  <si>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</si>
  <si>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</si>
  <si>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</si>
  <si>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</si>
  <si>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</si>
  <si>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</si>
  <si>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</si>
  <si>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</si>
  <si>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</si>
  <si>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</si>
  <si>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</si>
  <si>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</si>
  <si>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</si>
  <si>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</si>
  <si>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</si>
  <si>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</si>
  <si>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</si>
  <si>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</si>
  <si>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</si>
  <si>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</si>
  <si>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</si>
  <si>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</si>
  <si>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</si>
  <si>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</si>
  <si>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</si>
  <si>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</si>
  <si>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</si>
  <si>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</si>
  <si>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</si>
  <si>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</si>
  <si>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</si>
  <si>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</si>
  <si>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</si>
  <si>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</si>
  <si>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</si>
  <si>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</si>
  <si>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</si>
  <si>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</si>
  <si>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</si>
  <si>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</si>
  <si>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</si>
  <si>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</si>
  <si>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</si>
  <si>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</si>
  <si>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</si>
  <si>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</si>
  <si>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</si>
  <si>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</si>
  <si>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</si>
  <si>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</si>
  <si>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</si>
  <si>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</si>
  <si>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</si>
  <si>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</si>
  <si>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</si>
  <si>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</si>
  <si>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</si>
  <si>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</si>
  <si>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</si>
  <si>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</si>
  <si>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</si>
  <si>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</si>
  <si>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</si>
  <si>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</si>
  <si>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</si>
  <si>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</si>
  <si>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</si>
  <si>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</si>
  <si>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</si>
  <si>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</si>
  <si>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</si>
  <si>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</si>
  <si>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</si>
  <si>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</si>
  <si>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</si>
  <si>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</si>
  <si>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</si>
  <si>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</si>
  <si>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</si>
  <si>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</si>
  <si>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</si>
  <si>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</si>
  <si>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</si>
  <si>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</si>
  <si>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</si>
  <si>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</si>
  <si>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</si>
  <si>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</si>
  <si>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</si>
  <si>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</si>
  <si>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</si>
  <si>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</si>
  <si>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</si>
  <si>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</si>
  <si>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</si>
  <si>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</si>
  <si>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</si>
  <si>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</si>
  <si>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</si>
  <si>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</si>
  <si>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</si>
  <si>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</si>
  <si>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</si>
  <si>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</si>
  <si>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</si>
  <si>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</si>
  <si>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</si>
  <si>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</si>
  <si>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</si>
  <si>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</si>
  <si>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</si>
  <si>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</si>
  <si>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</si>
  <si>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</si>
  <si>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</si>
  <si>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</si>
  <si>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</si>
  <si>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</si>
  <si>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</si>
  <si>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</si>
  <si>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</si>
  <si>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</si>
  <si>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</si>
  <si>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</si>
  <si>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</si>
  <si>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</si>
  <si>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</si>
  <si>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</si>
  <si>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</si>
  <si>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</si>
  <si>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</si>
  <si>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</si>
  <si>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</si>
  <si>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</si>
  <si>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</si>
  <si>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</si>
  <si>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</si>
  <si>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</si>
  <si>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</si>
  <si>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</si>
  <si>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</si>
  <si>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</si>
  <si>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</si>
  <si>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</si>
  <si>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</si>
  <si>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</si>
  <si>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</si>
  <si>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</si>
  <si>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</si>
  <si>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</si>
  <si>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</si>
  <si>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</si>
  <si>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</si>
  <si>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</si>
  <si>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</si>
  <si>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</si>
  <si>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</si>
  <si>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</si>
  <si>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</si>
  <si>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</si>
  <si>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</si>
  <si>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</si>
  <si>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</si>
  <si>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</si>
  <si>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</si>
  <si>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</si>
  <si>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</si>
  <si>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</si>
  <si>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</si>
  <si>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</si>
  <si>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</si>
  <si>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</si>
  <si>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</si>
  <si>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</si>
  <si>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</si>
  <si>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</si>
  <si>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</si>
  <si>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</si>
  <si>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</si>
  <si>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</si>
  <si>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</si>
  <si>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</si>
  <si>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</si>
  <si>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</si>
  <si>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</si>
  <si>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</si>
  <si>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</si>
  <si>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</si>
  <si>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</si>
  <si>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</si>
  <si>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</si>
  <si>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</si>
  <si>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</si>
  <si>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</si>
  <si>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</si>
  <si>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</si>
  <si>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</si>
  <si>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</si>
  <si>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</si>
  <si>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</si>
  <si>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</si>
  <si>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</si>
  <si>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</si>
  <si>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</si>
  <si>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</si>
  <si>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</si>
  <si>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</si>
  <si>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</si>
  <si>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</si>
  <si>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</si>
  <si>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</si>
  <si>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</si>
  <si>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</si>
  <si>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</si>
  <si>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</si>
  <si>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</si>
  <si>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</si>
  <si>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</si>
  <si>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</si>
  <si>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</si>
  <si>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</si>
  <si>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</si>
  <si>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</si>
  <si>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</si>
  <si>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</si>
  <si>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</si>
  <si>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</si>
  <si>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</si>
  <si>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</si>
  <si>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</si>
  <si>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</si>
  <si>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</si>
  <si>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</si>
  <si>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</si>
  <si>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</si>
  <si>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</si>
  <si>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</si>
  <si>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</si>
  <si>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</si>
  <si>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</si>
  <si>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</si>
  <si>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</si>
  <si>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</si>
  <si>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</si>
  <si>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</si>
  <si>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</si>
  <si>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</si>
  <si>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</si>
  <si>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</si>
  <si>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</si>
  <si>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</si>
  <si>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</si>
  <si>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</si>
  <si>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</si>
  <si>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</si>
  <si>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</si>
  <si>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</si>
  <si>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</si>
  <si>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</si>
  <si>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</si>
  <si>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</si>
  <si>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</si>
  <si>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</si>
  <si>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</si>
  <si>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</si>
  <si>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</si>
  <si>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</si>
  <si>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</si>
  <si>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</si>
  <si>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</si>
  <si>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</si>
  <si>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</si>
  <si>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</si>
  <si>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</si>
  <si>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</si>
  <si>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</si>
  <si>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</si>
  <si>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</si>
  <si>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</si>
  <si>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</si>
  <si>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</si>
  <si>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</si>
  <si>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</si>
  <si>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</si>
  <si>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</si>
  <si>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</si>
  <si>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</si>
  <si>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</si>
  <si>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</si>
  <si>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</si>
  <si>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</si>
  <si>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</si>
  <si>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</si>
  <si>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</si>
  <si>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</si>
  <si>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</si>
  <si>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</si>
  <si>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</si>
  <si>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</si>
  <si>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</si>
  <si>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</si>
  <si>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</si>
  <si>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</si>
  <si>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</si>
  <si>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</si>
  <si>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</si>
  <si>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</si>
  <si>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</si>
  <si>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</si>
  <si>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</si>
  <si>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</si>
  <si>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</si>
  <si>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</si>
  <si>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</si>
  <si>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</si>
  <si>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</si>
  <si>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</si>
  <si>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</si>
  <si>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</si>
  <si>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</si>
  <si>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</si>
  <si>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</si>
  <si>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</si>
  <si>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</si>
  <si>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</si>
  <si>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</si>
  <si>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</si>
  <si>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</si>
  <si>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</si>
  <si>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</si>
  <si>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</si>
  <si>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</si>
  <si>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</si>
  <si>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</si>
  <si>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</si>
  <si>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</si>
  <si>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</si>
  <si>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</si>
  <si>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</si>
  <si>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</si>
  <si>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</si>
  <si>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</si>
  <si>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</si>
  <si>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</si>
  <si>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</si>
  <si>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</si>
  <si>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</si>
  <si>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</si>
  <si>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</si>
  <si>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</si>
  <si>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</si>
  <si>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</si>
  <si>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</si>
  <si>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</si>
  <si>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</si>
  <si>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</si>
  <si>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</si>
  <si>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</si>
  <si>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</si>
  <si>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</si>
  <si>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</si>
  <si>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</si>
  <si>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</si>
  <si>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</si>
  <si>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</si>
  <si>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</si>
  <si>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</si>
  <si>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</si>
  <si>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</si>
  <si>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</si>
  <si>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</si>
  <si>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</si>
  <si>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</si>
  <si>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</si>
  <si>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</si>
  <si>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</si>
  <si>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</si>
  <si>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</si>
  <si>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</si>
  <si>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</si>
  <si>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</si>
  <si>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</si>
  <si>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</si>
  <si>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</si>
  <si>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</si>
  <si>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</si>
  <si>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</si>
  <si>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</si>
  <si>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</si>
  <si>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</si>
  <si>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</si>
  <si>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</si>
  <si>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</si>
  <si>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</si>
  <si>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</si>
  <si>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</si>
  <si>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</si>
  <si>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</si>
  <si>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</si>
  <si>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</si>
  <si>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</si>
  <si>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</si>
  <si>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</si>
  <si>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</si>
  <si>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</si>
  <si>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</si>
  <si>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</si>
  <si>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</si>
  <si>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</si>
  <si>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</si>
  <si>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</si>
  <si>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</si>
  <si>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</si>
  <si>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</si>
  <si>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</si>
  <si>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</si>
  <si>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</si>
  <si>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</si>
  <si>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</si>
  <si>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</si>
  <si>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</si>
  <si>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</si>
  <si>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</si>
  <si>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</si>
  <si>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</si>
  <si>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</si>
  <si>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</si>
  <si>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</si>
  <si>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</si>
  <si>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</si>
  <si>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</si>
  <si>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</si>
  <si>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</si>
  <si>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</si>
  <si>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</si>
  <si>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</si>
  <si>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</si>
  <si>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</si>
  <si>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</si>
  <si>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</si>
  <si>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</si>
  <si>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</si>
  <si>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</si>
  <si>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</si>
  <si>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</si>
  <si>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</si>
  <si>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</si>
  <si>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</si>
  <si>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</si>
  <si>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</si>
  <si>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</si>
  <si>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</si>
  <si>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</si>
  <si>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</si>
  <si>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</si>
  <si>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</si>
  <si>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</si>
  <si>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</si>
  <si>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</si>
  <si>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</si>
  <si>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</si>
  <si>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</si>
  <si>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</si>
  <si>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</si>
  <si>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</si>
  <si>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</si>
  <si>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</si>
  <si>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</si>
  <si>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</si>
  <si>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</si>
  <si>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</si>
  <si>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</si>
  <si>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</si>
  <si>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</si>
  <si>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</si>
  <si>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</si>
  <si>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</si>
  <si>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</si>
  <si>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</si>
  <si>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</si>
  <si>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</si>
  <si>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</si>
  <si>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</si>
  <si>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</si>
  <si>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</si>
  <si>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</si>
  <si>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</si>
  <si>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</si>
  <si>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</si>
  <si>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</si>
  <si>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</si>
  <si>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</si>
  <si>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</si>
  <si>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</si>
  <si>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</si>
  <si>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</si>
  <si>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</si>
  <si>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</si>
  <si>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</si>
  <si>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</si>
  <si>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</si>
  <si>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</si>
  <si>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</si>
  <si>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</si>
  <si>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</si>
  <si>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</si>
  <si>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</si>
  <si>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</si>
  <si>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</si>
  <si>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</si>
  <si>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</si>
  <si>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</si>
  <si>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</si>
  <si>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</si>
  <si>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</si>
  <si>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</si>
  <si>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</si>
  <si>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</si>
  <si>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</si>
  <si>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</si>
  <si>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</si>
  <si>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</si>
  <si>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</si>
  <si>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</si>
  <si>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</si>
  <si>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</si>
  <si>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</si>
  <si>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</si>
  <si>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</si>
  <si>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</si>
  <si>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</si>
  <si>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</si>
  <si>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</si>
  <si>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</si>
  <si>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</si>
  <si>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</si>
  <si>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</si>
  <si>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</si>
  <si>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</si>
  <si>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</si>
  <si>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</si>
  <si>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</si>
  <si>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</si>
  <si>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</si>
  <si>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</si>
  <si>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</si>
  <si>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</si>
  <si>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</si>
  <si>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</si>
  <si>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</si>
  <si>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</si>
  <si>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</si>
  <si>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</si>
  <si>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</si>
  <si>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</si>
  <si>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</si>
  <si>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</si>
  <si>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</si>
  <si>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</si>
  <si>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</si>
  <si>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</si>
  <si>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</si>
  <si>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</si>
  <si>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</si>
  <si>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</si>
  <si>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</si>
  <si>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</si>
  <si>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</si>
  <si>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</si>
  <si>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</si>
  <si>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</si>
  <si>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</si>
  <si>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</si>
  <si>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</si>
  <si>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</si>
  <si>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</si>
  <si>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</si>
  <si>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</si>
  <si>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</si>
  <si>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</si>
  <si>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</si>
  <si>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</si>
  <si>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</si>
  <si>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</si>
  <si>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</si>
  <si>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</si>
  <si>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</si>
  <si>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</si>
  <si>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</si>
  <si>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</si>
  <si>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</si>
  <si>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</si>
  <si>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</si>
  <si>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</si>
  <si>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</si>
  <si>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</si>
  <si>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</si>
  <si>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</si>
  <si>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</si>
  <si>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</si>
  <si>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</si>
  <si>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</si>
  <si>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</si>
  <si>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</si>
  <si>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</si>
  <si>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</si>
  <si>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</si>
  <si>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</si>
  <si>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</si>
  <si>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</si>
  <si>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</si>
  <si>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</si>
  <si>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</si>
  <si>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</si>
  <si>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</si>
  <si>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</si>
  <si>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</si>
  <si>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</si>
  <si>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</si>
  <si>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</si>
  <si>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</si>
  <si>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</si>
  <si>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</si>
  <si>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</si>
  <si>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</si>
  <si>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</si>
  <si>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</si>
  <si>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</si>
  <si>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</si>
  <si>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</si>
  <si>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</si>
  <si>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</si>
  <si>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</si>
  <si>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</si>
  <si>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</si>
  <si>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</si>
  <si>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</si>
  <si>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</si>
  <si>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</si>
  <si>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</si>
  <si>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</si>
  <si>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</si>
  <si>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</si>
  <si>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</si>
  <si>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</si>
  <si>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</si>
  <si>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</si>
  <si>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</si>
  <si>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</si>
  <si>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</si>
  <si>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</si>
  <si>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</si>
  <si>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</si>
  <si>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</si>
  <si>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</si>
  <si>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</si>
  <si>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</si>
  <si>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</si>
  <si>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</si>
  <si>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</si>
  <si>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</si>
  <si>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</si>
  <si>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</si>
  <si>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</si>
  <si>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</si>
  <si>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</si>
  <si>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</si>
  <si>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</si>
  <si>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</si>
  <si>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</si>
  <si>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</si>
  <si>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</si>
  <si>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</si>
  <si>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</si>
  <si>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</si>
  <si>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</si>
  <si>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</si>
  <si>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</si>
  <si>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</si>
  <si>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</si>
  <si>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</si>
  <si>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</si>
  <si>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</si>
  <si>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</si>
  <si>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</si>
  <si>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</si>
  <si>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</si>
  <si>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</si>
  <si>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</si>
  <si>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</si>
  <si>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</si>
  <si>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</si>
  <si>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</si>
  <si>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</si>
  <si>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</si>
  <si>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</si>
  <si>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</si>
  <si>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</si>
  <si>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</si>
  <si>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</si>
  <si>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</si>
  <si>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</si>
  <si>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</si>
  <si>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</si>
  <si>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</si>
  <si>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</si>
  <si>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</si>
  <si>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</si>
  <si>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</si>
  <si>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</si>
  <si>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</si>
  <si>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</si>
  <si>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</si>
  <si>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</si>
  <si>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</si>
  <si>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</si>
  <si>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</si>
  <si>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</si>
  <si>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</si>
  <si>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</si>
  <si>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</si>
  <si>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</si>
  <si>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</si>
  <si>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</si>
  <si>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</si>
  <si>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</si>
  <si>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</si>
  <si>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</si>
  <si>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</si>
  <si>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</si>
  <si>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</si>
  <si>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</si>
  <si>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</si>
  <si>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</si>
  <si>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</si>
  <si>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</si>
  <si>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</si>
  <si>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</si>
  <si>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</si>
  <si>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</si>
  <si>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</si>
  <si>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</si>
  <si>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</si>
  <si>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</si>
  <si>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</si>
  <si>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</si>
  <si>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</si>
  <si>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</si>
  <si>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</si>
  <si>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</si>
  <si>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</si>
  <si>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</si>
  <si>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</si>
  <si>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</si>
  <si>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</si>
  <si>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</si>
  <si>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</si>
  <si>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</si>
  <si>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</si>
  <si>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</si>
  <si>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</si>
  <si>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</si>
  <si>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</si>
  <si>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</si>
  <si>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</si>
  <si>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</si>
  <si>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</si>
  <si>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</si>
  <si>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</si>
  <si>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</si>
  <si>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</si>
  <si>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</si>
  <si>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</si>
  <si>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</si>
  <si>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</si>
  <si>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</si>
  <si>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</si>
  <si>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</si>
  <si>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</si>
  <si>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</si>
  <si>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</si>
  <si>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</si>
  <si>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</si>
  <si>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</si>
  <si>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</si>
  <si>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</si>
  <si>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</si>
  <si>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</si>
  <si>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</si>
  <si>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</si>
  <si>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</si>
  <si>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</si>
  <si>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</si>
  <si>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</si>
  <si>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</si>
  <si>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</si>
  <si>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</si>
  <si>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</si>
  <si>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</si>
  <si>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</si>
  <si>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</si>
  <si>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</si>
  <si>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</si>
  <si>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</si>
  <si>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</si>
  <si>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</si>
  <si>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</si>
  <si>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</si>
  <si>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</si>
  <si>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</si>
  <si>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</si>
  <si>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</si>
  <si>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</si>
  <si>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</si>
  <si>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</si>
  <si>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</si>
  <si>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</si>
  <si>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</si>
  <si>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</si>
  <si>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</si>
  <si>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</si>
  <si>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</si>
  <si>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</si>
  <si>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</si>
  <si>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</si>
  <si>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</si>
  <si>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</si>
  <si>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</si>
  <si>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</si>
  <si>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</si>
  <si>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</si>
  <si>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</si>
  <si>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</si>
  <si>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</si>
  <si>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</si>
  <si>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</si>
  <si>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</si>
  <si>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</si>
  <si>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</si>
  <si>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</si>
  <si>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</si>
  <si>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</si>
  <si>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</si>
  <si>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</si>
  <si>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</si>
  <si>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</si>
  <si>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</si>
  <si>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</si>
  <si>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</si>
  <si>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</si>
  <si>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</si>
  <si>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</si>
  <si>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</si>
  <si>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</si>
  <si>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</si>
  <si>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</si>
  <si>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</si>
  <si>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</si>
  <si>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</si>
  <si>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</si>
  <si>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</si>
  <si>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</si>
  <si>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</si>
  <si>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</si>
  <si>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</si>
  <si>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</si>
  <si>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</si>
  <si>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</si>
  <si>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</si>
  <si>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</si>
  <si>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</si>
  <si>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</si>
  <si>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</si>
  <si>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</si>
  <si>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</si>
  <si>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</si>
  <si>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</si>
  <si>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</si>
  <si>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</si>
  <si>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</si>
  <si>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</si>
  <si>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</si>
  <si>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</si>
  <si>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</si>
  <si>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</si>
  <si>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</si>
  <si>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</si>
  <si>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</si>
  <si>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</si>
  <si>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</si>
  <si>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</si>
  <si>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</si>
  <si>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</si>
  <si>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</si>
  <si>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</si>
  <si>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</si>
  <si>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</si>
  <si>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</si>
  <si>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</si>
  <si>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</si>
  <si>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</si>
  <si>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</si>
  <si>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</si>
  <si>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</si>
  <si>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</si>
  <si>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</si>
  <si>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</si>
  <si>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</si>
  <si>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</si>
  <si>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</si>
  <si>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</si>
  <si>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</si>
  <si>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</si>
  <si>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</si>
  <si>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</si>
  <si>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</si>
  <si>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</si>
  <si>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</si>
  <si>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</si>
  <si>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</si>
  <si>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</si>
  <si>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</si>
  <si>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</si>
  <si>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</si>
  <si>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</si>
  <si>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</si>
  <si>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</si>
  <si>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</si>
  <si>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</si>
  <si>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</si>
  <si>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</si>
  <si>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</si>
  <si>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</si>
  <si>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</si>
  <si>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</si>
  <si>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</si>
  <si>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</si>
  <si>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</si>
  <si>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</si>
  <si>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</si>
  <si>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</si>
  <si>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</si>
  <si>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</si>
  <si>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</si>
  <si>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</si>
  <si>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</si>
  <si>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</si>
  <si>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</si>
  <si>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</si>
  <si>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</si>
  <si>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</si>
  <si>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</si>
  <si>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</si>
  <si>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</si>
  <si>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</si>
  <si>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</si>
  <si>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</si>
  <si>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</si>
  <si>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</si>
  <si>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</si>
  <si>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</si>
  <si>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</si>
  <si>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</si>
  <si>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</si>
  <si>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</si>
  <si>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</si>
  <si>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</si>
  <si>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</si>
  <si>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</si>
  <si>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</si>
  <si>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</si>
  <si>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</si>
  <si>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</si>
  <si>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</si>
  <si>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</si>
  <si>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</si>
  <si>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</si>
  <si>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</si>
  <si>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</si>
  <si>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</si>
  <si>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</si>
  <si>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</si>
  <si>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</si>
  <si>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</si>
  <si>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</si>
  <si>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</si>
  <si>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</si>
  <si>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</si>
  <si>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</si>
  <si>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</si>
  <si>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</si>
  <si>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</si>
  <si>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</si>
  <si>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</si>
  <si>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</si>
  <si>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</si>
  <si>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</si>
  <si>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</si>
  <si>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</si>
  <si>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</si>
  <si>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</si>
  <si>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</si>
  <si>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</si>
  <si>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</si>
  <si>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</si>
  <si>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</si>
  <si>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</si>
  <si>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</si>
  <si>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</si>
  <si>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</si>
  <si>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</si>
  <si>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</si>
  <si>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</si>
  <si>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</si>
  <si>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</si>
  <si>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</si>
  <si>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</si>
  <si>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</si>
  <si>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</si>
  <si>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</si>
  <si>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</si>
  <si>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</si>
  <si>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</si>
  <si>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</si>
  <si>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</si>
  <si>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</si>
  <si>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</si>
  <si>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</si>
  <si>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</si>
  <si>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</si>
  <si>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</si>
  <si>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</si>
  <si>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</si>
  <si>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</si>
  <si>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</si>
  <si>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</si>
  <si>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</si>
  <si>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</si>
  <si>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</si>
  <si>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</si>
  <si>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</si>
  <si>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</si>
  <si>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</si>
  <si>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</si>
  <si>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</si>
  <si>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</si>
  <si>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</si>
  <si>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</si>
  <si>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</si>
  <si>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</si>
  <si>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</si>
  <si>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</si>
  <si>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</si>
  <si>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</si>
  <si>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</si>
  <si>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</si>
  <si>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</si>
  <si>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</si>
  <si>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</si>
  <si>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</si>
  <si>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</si>
  <si>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</si>
  <si>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</si>
  <si>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</si>
  <si>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</si>
  <si>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</si>
  <si>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</si>
  <si>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</si>
  <si>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</si>
  <si>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</si>
  <si>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</si>
  <si>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</si>
  <si>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</si>
  <si>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</si>
  <si>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</si>
  <si>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</si>
  <si>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</si>
  <si>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</si>
  <si>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</si>
  <si>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</si>
  <si>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</si>
  <si>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</si>
  <si>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</si>
  <si>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</si>
  <si>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</si>
  <si>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</si>
  <si>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</si>
  <si>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</si>
  <si>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</si>
  <si>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</si>
  <si>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</si>
  <si>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</si>
  <si>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</si>
  <si>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</si>
  <si>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</si>
  <si>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</si>
  <si>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</si>
  <si>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</si>
  <si>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</si>
  <si>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</si>
  <si>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</si>
  <si>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</si>
  <si>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</si>
  <si>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</si>
  <si>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</si>
  <si>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</si>
  <si>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</si>
  <si>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</si>
  <si>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</si>
  <si>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</si>
  <si>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</si>
  <si>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</si>
  <si>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</si>
  <si>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</si>
  <si>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</si>
  <si>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</si>
  <si>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</si>
  <si>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</si>
  <si>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</si>
  <si>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</si>
  <si>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</si>
  <si>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</si>
  <si>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</si>
  <si>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</si>
  <si>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</si>
  <si>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</si>
  <si>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</si>
  <si>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</si>
  <si>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</si>
  <si>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</si>
  <si>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</si>
  <si>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</si>
  <si>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</si>
  <si>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</si>
  <si>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</si>
  <si>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</si>
  <si>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</si>
  <si>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</si>
  <si>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</si>
  <si>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</si>
  <si>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</si>
  <si>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</si>
  <si>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</si>
  <si>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</si>
  <si>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</si>
  <si>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</si>
  <si>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</si>
  <si>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</si>
  <si>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</si>
  <si>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</si>
  <si>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</si>
  <si>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</si>
  <si>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</si>
  <si>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</si>
  <si>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</si>
  <si>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</si>
  <si>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</si>
  <si>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</si>
  <si>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</si>
  <si>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</si>
  <si>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</si>
  <si>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</si>
  <si>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</si>
  <si>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</si>
  <si>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</si>
  <si>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</si>
  <si>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</si>
  <si>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</si>
  <si>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</si>
  <si>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</si>
  <si>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</si>
  <si>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</si>
  <si>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</si>
  <si>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</si>
  <si>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</si>
  <si>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</si>
  <si>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</si>
  <si>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</si>
  <si>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</si>
  <si>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</si>
  <si>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</si>
  <si>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</si>
  <si>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</si>
  <si>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</si>
  <si>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</si>
  <si>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</si>
  <si>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</si>
  <si>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</si>
  <si>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</si>
  <si>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</si>
  <si>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</si>
  <si>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</si>
  <si>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</si>
  <si>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</si>
  <si>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</si>
  <si>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</si>
  <si>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</si>
  <si>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</si>
  <si>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</si>
  <si>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</si>
  <si>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</si>
  <si>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</si>
  <si>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</si>
  <si>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</si>
  <si>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</si>
  <si>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</si>
  <si>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</si>
  <si>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</si>
  <si>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</si>
  <si>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</si>
  <si>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</si>
  <si>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</si>
  <si>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</si>
  <si>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</si>
  <si>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</si>
  <si>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</si>
  <si>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</si>
  <si>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</si>
  <si>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</si>
  <si>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</si>
  <si>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</si>
  <si>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</si>
  <si>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</si>
  <si>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</si>
  <si>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</si>
  <si>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</si>
  <si>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</si>
  <si>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</si>
  <si>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</si>
  <si>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</si>
  <si>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</si>
  <si>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</si>
  <si>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</si>
  <si>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</si>
  <si>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</si>
  <si>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</si>
  <si>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</si>
  <si>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</si>
  <si>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</si>
  <si>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</si>
  <si>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</si>
  <si>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</si>
  <si>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</si>
  <si>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</si>
  <si>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</si>
  <si>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</si>
  <si>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</si>
  <si>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</si>
  <si>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</si>
  <si>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</si>
  <si>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</si>
  <si>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</si>
  <si>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</si>
  <si>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</si>
  <si>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</si>
  <si>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</si>
  <si>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</si>
  <si>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</si>
  <si>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</si>
  <si>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</si>
  <si>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</si>
  <si>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</si>
  <si>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</si>
  <si>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</si>
  <si>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</si>
  <si>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</si>
  <si>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</si>
  <si>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</si>
  <si>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</si>
  <si>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</si>
  <si>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</si>
  <si>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</si>
  <si>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</si>
  <si>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</si>
  <si>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</si>
  <si>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</si>
  <si>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</si>
  <si>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</si>
  <si>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</si>
  <si>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</si>
  <si>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</si>
  <si>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</si>
  <si>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</si>
  <si>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</si>
  <si>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</si>
  <si>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</si>
  <si>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</si>
  <si>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</si>
  <si>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</si>
  <si>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</si>
  <si>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</si>
  <si>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</si>
  <si>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</si>
  <si>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</si>
  <si>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</si>
  <si>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</si>
  <si>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</si>
  <si>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</si>
  <si>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</si>
  <si>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</si>
  <si>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</si>
  <si>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</si>
  <si>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</si>
  <si>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</si>
  <si>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</si>
  <si>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</si>
  <si>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</si>
  <si>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</si>
  <si>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</si>
  <si>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</si>
  <si>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</si>
  <si>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</si>
  <si>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</si>
  <si>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</si>
  <si>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</si>
  <si>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</si>
  <si>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</si>
  <si>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</si>
  <si>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</si>
  <si>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</si>
  <si>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</si>
  <si>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</si>
  <si>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</si>
  <si>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</si>
  <si>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</si>
  <si>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</si>
  <si>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</si>
  <si>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</si>
  <si>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</si>
  <si>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</si>
  <si>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</si>
  <si>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</si>
  <si>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</si>
  <si>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</si>
  <si>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</si>
  <si>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</si>
  <si>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</si>
  <si>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</si>
  <si>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</si>
  <si>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</si>
  <si>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</si>
  <si>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</si>
  <si>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</si>
  <si>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</si>
  <si>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</si>
  <si>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</si>
  <si>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</si>
  <si>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</si>
  <si>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</si>
  <si>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</si>
  <si>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</si>
  <si>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</si>
  <si>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</si>
  <si>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</si>
  <si>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</si>
  <si>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</si>
  <si>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</si>
  <si>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</si>
  <si>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</si>
  <si>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</si>
  <si>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</si>
  <si>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</si>
  <si>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</si>
  <si>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</si>
  <si>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</si>
  <si>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</si>
  <si>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</si>
  <si>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</si>
  <si>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</si>
  <si>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</si>
  <si>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</si>
  <si>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</si>
  <si>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</si>
  <si>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</si>
  <si>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</si>
  <si>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</si>
  <si>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</si>
  <si>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</si>
  <si>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</si>
  <si>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</si>
  <si>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</si>
  <si>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</si>
  <si>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</si>
  <si>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</si>
  <si>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</si>
  <si>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</si>
  <si>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</si>
  <si>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</si>
  <si>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</si>
  <si>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</si>
  <si>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</si>
  <si>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</si>
  <si>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</si>
  <si>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</si>
  <si>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</si>
  <si>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</si>
  <si>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</si>
  <si>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</si>
  <si>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</si>
  <si>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</si>
  <si>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</si>
  <si>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</si>
  <si>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</si>
  <si>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</si>
  <si>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</si>
  <si>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</si>
  <si>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</si>
  <si>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</si>
  <si>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</si>
  <si>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</si>
  <si>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</si>
  <si>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</si>
  <si>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</si>
  <si>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</si>
  <si>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</si>
  <si>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</si>
  <si>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</si>
  <si>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</si>
  <si>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</si>
  <si>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</si>
  <si>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</si>
  <si>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</si>
  <si>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</si>
  <si>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</si>
  <si>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</si>
  <si>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</si>
  <si>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</si>
  <si>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</si>
  <si>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</si>
  <si>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</si>
  <si>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</si>
  <si>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</si>
  <si>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</si>
  <si>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</si>
  <si>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</si>
  <si>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</si>
  <si>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</si>
  <si>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</si>
  <si>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</si>
  <si>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</si>
  <si>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</si>
  <si>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</si>
  <si>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</si>
  <si>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</si>
  <si>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</si>
  <si>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</si>
  <si>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</si>
  <si>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</si>
  <si>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</si>
  <si>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</si>
  <si>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</si>
  <si>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</si>
  <si>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</si>
  <si>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</si>
  <si>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</si>
  <si>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</si>
  <si>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</si>
  <si>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</si>
  <si>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</si>
  <si>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</si>
  <si>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</si>
  <si>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</si>
  <si>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</si>
  <si>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</si>
  <si>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</si>
  <si>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</si>
  <si>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</si>
  <si>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</si>
  <si>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</si>
  <si>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</si>
  <si>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</si>
  <si>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</si>
  <si>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</si>
  <si>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</si>
  <si>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</si>
  <si>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</si>
  <si>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</si>
  <si>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</si>
  <si>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</si>
  <si>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</si>
  <si>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</si>
  <si>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</si>
  <si>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</si>
  <si>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</si>
  <si>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</si>
  <si>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</si>
  <si>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</si>
  <si>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</si>
  <si>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</si>
  <si>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</si>
  <si>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</si>
  <si>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</si>
  <si>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</si>
  <si>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</si>
  <si>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</si>
  <si>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</si>
  <si>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</si>
  <si>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</si>
  <si>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</si>
  <si>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</si>
  <si>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</si>
  <si>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</si>
  <si>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</si>
  <si>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</si>
  <si>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</si>
  <si>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</si>
  <si>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</si>
  <si>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</si>
  <si>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</si>
  <si>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</si>
  <si>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</si>
  <si>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</si>
  <si>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</si>
  <si>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</si>
  <si>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</si>
  <si>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</si>
  <si>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</si>
  <si>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</si>
  <si>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</si>
  <si>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</si>
  <si>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</si>
  <si>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</si>
  <si>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</si>
  <si>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</si>
  <si>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</si>
  <si>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</si>
  <si>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</si>
  <si>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</si>
  <si>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</si>
  <si>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</si>
  <si>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</si>
  <si>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</si>
  <si>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</si>
  <si>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</si>
  <si>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</si>
  <si>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</si>
  <si>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</si>
  <si>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</si>
  <si>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</si>
  <si>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</si>
  <si>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</si>
  <si>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</si>
  <si>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</si>
  <si>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</si>
  <si>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</si>
  <si>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</si>
  <si>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</si>
  <si>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</si>
  <si>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</si>
  <si>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</si>
  <si>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</si>
  <si>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</si>
  <si>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</si>
  <si>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</si>
  <si>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</si>
  <si>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</si>
  <si>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</si>
  <si>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</si>
  <si>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</si>
  <si>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</si>
  <si>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</si>
  <si>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</si>
  <si>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</si>
  <si>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</si>
  <si>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</si>
  <si>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</si>
  <si>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</si>
  <si>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</si>
  <si>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</si>
  <si>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</si>
  <si>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</si>
  <si>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</si>
  <si>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</si>
  <si>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</si>
  <si>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</si>
  <si>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</si>
  <si>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</si>
  <si>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</si>
  <si>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</si>
  <si>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</si>
  <si>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</si>
  <si>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</si>
  <si>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</si>
  <si>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</si>
  <si>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</si>
  <si>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</si>
  <si>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</si>
  <si>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</si>
  <si>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</si>
  <si>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</si>
  <si>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</si>
  <si>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</si>
  <si>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</si>
  <si>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</si>
  <si>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</si>
  <si>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</si>
  <si>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</si>
  <si>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</si>
  <si>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</si>
  <si>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</si>
  <si>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</si>
  <si>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</si>
  <si>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</si>
  <si>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</si>
  <si>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</si>
  <si>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</si>
  <si>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</si>
  <si>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</si>
  <si>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</si>
  <si>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</si>
  <si>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</si>
  <si>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</si>
  <si>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</si>
  <si>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</si>
  <si>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</si>
  <si>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</si>
  <si>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</si>
  <si>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</si>
  <si>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</si>
  <si>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</si>
  <si>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</si>
  <si>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</si>
  <si>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</si>
  <si>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</si>
  <si>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</si>
  <si>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</si>
  <si>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</si>
  <si>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</si>
  <si>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</si>
  <si>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</si>
  <si>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</si>
  <si>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</si>
  <si>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</si>
  <si>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</si>
  <si>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</si>
  <si>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</si>
  <si>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</si>
  <si>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</si>
  <si>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</si>
  <si>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</si>
  <si>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</si>
  <si>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</si>
  <si>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</si>
  <si>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</si>
  <si>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</si>
  <si>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</si>
  <si>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</si>
  <si>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</si>
  <si>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</si>
  <si>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</si>
  <si>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</si>
  <si>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</si>
  <si>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</si>
  <si>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</si>
  <si>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</si>
  <si>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</si>
  <si>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</si>
  <si>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</si>
  <si>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</si>
  <si>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</si>
  <si>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</si>
  <si>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</si>
  <si>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</si>
  <si>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</si>
  <si>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</si>
  <si>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</si>
  <si>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</si>
  <si>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</si>
  <si>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</si>
  <si>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</si>
  <si>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</si>
  <si>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</si>
  <si>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</si>
  <si>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</si>
  <si>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</si>
  <si>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</si>
  <si>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</si>
  <si>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</si>
  <si>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</si>
  <si>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</si>
  <si>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</si>
  <si>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</si>
  <si>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</si>
  <si>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</si>
  <si>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</si>
  <si>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</si>
  <si>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</si>
  <si>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</si>
  <si>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</si>
  <si>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</si>
  <si>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</si>
  <si>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</si>
  <si>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</si>
  <si>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</si>
  <si>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</si>
  <si>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</si>
  <si>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</si>
  <si>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</si>
  <si>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</si>
  <si>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</si>
  <si>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</si>
  <si>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</si>
  <si>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</si>
  <si>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</si>
  <si>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</si>
  <si>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</si>
  <si>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</si>
  <si>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</si>
  <si>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</si>
  <si>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</si>
  <si>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</si>
  <si>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</si>
  <si>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</si>
  <si>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</si>
  <si>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</si>
  <si>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</si>
  <si>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</si>
  <si>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</si>
  <si>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</si>
  <si>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</si>
  <si>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</si>
  <si>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</si>
  <si>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</si>
  <si>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</si>
  <si>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</si>
  <si>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</si>
  <si>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</si>
  <si>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</si>
  <si>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</si>
  <si>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</si>
  <si>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</si>
  <si>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</si>
  <si>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</si>
  <si>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</si>
  <si>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</si>
  <si>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</si>
  <si>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</si>
  <si>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</si>
  <si>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</si>
  <si>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</si>
  <si>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</si>
  <si>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</si>
  <si>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</si>
  <si>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</si>
  <si>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</si>
  <si>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</si>
  <si>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</si>
  <si>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</si>
  <si>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</si>
  <si>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</si>
  <si>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</si>
  <si>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</si>
  <si>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</si>
  <si>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</si>
  <si>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</si>
  <si>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</si>
  <si>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</si>
  <si>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</si>
  <si>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</si>
  <si>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</si>
  <si>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</si>
  <si>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</si>
  <si>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</si>
  <si>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</si>
  <si>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</si>
  <si>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</si>
  <si>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</si>
  <si>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</si>
  <si>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</si>
  <si>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</si>
  <si>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</si>
  <si>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</si>
  <si>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</si>
  <si>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</si>
  <si>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</si>
  <si>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</si>
  <si>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</si>
  <si>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</si>
  <si>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</si>
  <si>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</si>
  <si>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</si>
  <si>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</si>
  <si>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</si>
  <si>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</si>
  <si>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</si>
  <si>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</si>
  <si>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</si>
  <si>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</si>
  <si>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</si>
  <si>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</si>
  <si>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</si>
  <si>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</si>
  <si>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</si>
  <si>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</si>
  <si>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</si>
  <si>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</si>
  <si>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</si>
  <si>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</si>
  <si>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</si>
  <si>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</si>
  <si>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</si>
  <si>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</si>
  <si>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</si>
  <si>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</si>
  <si>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</si>
  <si>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</si>
  <si>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</si>
  <si>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</si>
  <si>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</si>
  <si>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</si>
  <si>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</si>
  <si>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</si>
  <si>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</si>
  <si>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</si>
  <si>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</si>
  <si>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</si>
  <si>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</si>
  <si>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</si>
  <si>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</si>
  <si>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</si>
  <si>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</si>
  <si>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</si>
  <si>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</si>
  <si>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</si>
  <si>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</si>
  <si>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</si>
  <si>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</si>
  <si>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</si>
  <si>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</si>
  <si>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</si>
  <si>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</si>
  <si>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</si>
  <si>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</si>
  <si>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</si>
  <si>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</si>
  <si>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</si>
  <si>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</si>
  <si>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</si>
  <si>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</si>
  <si>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</si>
  <si>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</si>
  <si>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</si>
  <si>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</si>
  <si>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</si>
  <si>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</si>
  <si>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</si>
  <si>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</si>
  <si>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</si>
  <si>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</si>
  <si>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</si>
  <si>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</si>
  <si>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</si>
  <si>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</si>
  <si>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</si>
  <si>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</si>
  <si>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</si>
  <si>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</si>
  <si>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</si>
  <si>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</si>
  <si>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</si>
  <si>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</si>
  <si>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</si>
  <si>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</si>
  <si>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</si>
  <si>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</si>
  <si>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</si>
  <si>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</si>
  <si>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</si>
  <si>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</si>
  <si>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</si>
  <si>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</si>
  <si>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</si>
  <si>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</si>
  <si>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</si>
  <si>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</si>
  <si>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</si>
  <si>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</si>
  <si>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</si>
  <si>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</si>
  <si>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</si>
  <si>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</si>
  <si>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</si>
  <si>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</si>
  <si>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</si>
  <si>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</si>
  <si>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</si>
  <si>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</si>
  <si>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</si>
  <si>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</si>
  <si>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</si>
  <si>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</si>
  <si>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</si>
  <si>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</si>
  <si>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</si>
  <si>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</si>
  <si>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</si>
  <si>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</si>
  <si>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</si>
  <si>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</si>
  <si>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</si>
  <si>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</si>
  <si>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</si>
  <si>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</si>
  <si>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</si>
  <si>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</si>
  <si>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</si>
  <si>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</si>
  <si>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</si>
  <si>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</si>
  <si>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</si>
  <si>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</si>
  <si>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</si>
  <si>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</si>
  <si>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</si>
  <si>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</si>
  <si>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</si>
  <si>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</si>
  <si>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</si>
  <si>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</si>
  <si>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</si>
  <si>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</si>
  <si>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</si>
  <si>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</si>
  <si>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</si>
  <si>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</si>
  <si>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</si>
  <si>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</si>
  <si>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</si>
  <si>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</si>
  <si>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</si>
  <si>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</si>
  <si>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</si>
  <si>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</si>
  <si>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</si>
  <si>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</si>
  <si>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</si>
  <si>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</si>
  <si>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</si>
  <si>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</si>
  <si>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</si>
  <si>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</si>
  <si>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</si>
  <si>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</si>
  <si>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</si>
  <si>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</si>
  <si>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</si>
  <si>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</si>
  <si>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</si>
  <si>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</si>
  <si>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</si>
  <si>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</si>
  <si>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</si>
  <si>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</si>
  <si>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</si>
  <si>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</si>
  <si>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</si>
  <si>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</si>
  <si>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</si>
  <si>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</si>
  <si>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</si>
  <si>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</si>
  <si>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</si>
  <si>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</si>
  <si>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</si>
  <si>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</si>
  <si>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</si>
  <si>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</si>
  <si>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</si>
  <si>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</si>
  <si>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</si>
  <si>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</si>
  <si>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</si>
  <si>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</si>
  <si>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</si>
  <si>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</si>
  <si>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</si>
  <si>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</si>
  <si>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</si>
  <si>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</si>
  <si>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</si>
  <si>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</si>
  <si>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</si>
  <si>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</si>
  <si>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</si>
  <si>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</si>
  <si>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</si>
  <si>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</si>
  <si>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</si>
  <si>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</si>
  <si>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</si>
  <si>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</si>
  <si>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</si>
  <si>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</si>
  <si>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</si>
  <si>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</si>
  <si>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</si>
  <si>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</si>
  <si>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</si>
  <si>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</si>
  <si>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</si>
  <si>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</si>
  <si>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</si>
  <si>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</si>
  <si>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</si>
  <si>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</si>
  <si>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</si>
  <si>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</si>
  <si>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</si>
  <si>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</si>
  <si>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</si>
  <si>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</si>
  <si>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</si>
  <si>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</si>
  <si>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</si>
  <si>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</si>
  <si>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</si>
  <si>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</si>
  <si>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</si>
  <si>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</si>
  <si>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</si>
  <si>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</si>
  <si>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</si>
  <si>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</si>
  <si>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</si>
  <si>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</si>
  <si>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</si>
  <si>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</si>
  <si>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</si>
  <si>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</si>
  <si>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</si>
  <si>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</si>
  <si>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</si>
  <si>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</si>
  <si>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</si>
  <si>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</si>
  <si>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</si>
  <si>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</si>
  <si>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</si>
  <si>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</si>
  <si>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</si>
  <si>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</si>
  <si>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</si>
  <si>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</si>
  <si>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</si>
  <si>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</si>
  <si>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</si>
  <si>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</si>
  <si>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</si>
  <si>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</si>
  <si>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</si>
  <si>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</si>
  <si>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</si>
  <si>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</si>
  <si>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</si>
  <si>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</si>
  <si>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</si>
  <si>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</si>
  <si>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</si>
  <si>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</si>
  <si>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</si>
  <si>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</si>
  <si>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</si>
  <si>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</si>
  <si>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</si>
  <si>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</si>
  <si>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</si>
  <si>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</si>
  <si>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</si>
  <si>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</si>
  <si>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</si>
  <si>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</si>
  <si>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</si>
  <si>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</si>
  <si>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</si>
  <si>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</si>
  <si>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</si>
  <si>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</si>
  <si>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</si>
  <si>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</si>
  <si>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</si>
  <si>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</si>
  <si>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</si>
  <si>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</si>
  <si>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</si>
  <si>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</si>
  <si>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</si>
  <si>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</si>
  <si>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</si>
  <si>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</si>
  <si>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</si>
  <si>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</si>
  <si>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</si>
  <si>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</si>
  <si>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</si>
  <si>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</si>
  <si>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</si>
  <si>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</si>
  <si>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</si>
  <si>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</si>
  <si>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</si>
  <si>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</si>
  <si>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</si>
  <si>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</si>
  <si>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</si>
  <si>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</si>
  <si>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</si>
  <si>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</si>
  <si>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</si>
  <si>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</si>
  <si>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</si>
  <si>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</si>
  <si>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</si>
  <si>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</si>
  <si>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</si>
  <si>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</si>
  <si>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</si>
  <si>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</si>
  <si>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</si>
  <si>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</si>
  <si>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</si>
  <si>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</si>
  <si>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</si>
  <si>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</si>
  <si>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</si>
  <si>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</si>
  <si>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</si>
  <si>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</si>
  <si>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</si>
  <si>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</si>
  <si>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</si>
  <si>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</si>
  <si>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</si>
  <si>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</si>
  <si>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</si>
  <si>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</si>
  <si>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</si>
  <si>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</si>
  <si>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</si>
  <si>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</si>
  <si>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</si>
  <si>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</si>
  <si>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</si>
  <si>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</si>
  <si>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</si>
  <si>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</si>
  <si>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</si>
  <si>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</si>
  <si>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</si>
  <si>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</si>
  <si>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</si>
  <si>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</si>
  <si>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</si>
  <si>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</si>
  <si>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</si>
  <si>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</si>
  <si>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</si>
  <si>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</si>
  <si>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</si>
  <si>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</si>
  <si>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</si>
  <si>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</si>
  <si>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</si>
  <si>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</si>
  <si>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</si>
  <si>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</si>
  <si>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</si>
  <si>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</si>
  <si>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</si>
  <si>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</si>
  <si>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</si>
  <si>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</si>
  <si>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</si>
  <si>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</si>
  <si>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</si>
  <si>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</si>
  <si>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</si>
  <si>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</si>
  <si>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</si>
  <si>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</si>
  <si>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</si>
  <si>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</si>
  <si>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</si>
  <si>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</si>
  <si>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</si>
  <si>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</si>
  <si>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</si>
  <si>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</si>
  <si>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</si>
  <si>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</si>
  <si>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</si>
  <si>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</si>
  <si>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</si>
  <si>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</si>
  <si>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</si>
  <si>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</si>
  <si>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</si>
  <si>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</si>
  <si>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</si>
  <si>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</si>
  <si>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</si>
  <si>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</si>
  <si>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</si>
  <si>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</si>
  <si>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</si>
  <si>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</si>
  <si>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</si>
  <si>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</si>
  <si>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</si>
  <si>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</si>
  <si>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</si>
  <si>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</si>
  <si>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</si>
  <si>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</si>
  <si>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</si>
  <si>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</si>
  <si>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</si>
  <si>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</si>
  <si>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</si>
  <si>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</si>
  <si>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</si>
  <si>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</si>
  <si>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</si>
  <si>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</si>
  <si>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</si>
  <si>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</si>
  <si>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</si>
  <si>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</si>
  <si>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</si>
  <si>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</si>
  <si>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</si>
  <si>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</si>
  <si>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</si>
  <si>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</si>
  <si>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</si>
  <si>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</si>
  <si>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</si>
  <si>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</si>
  <si>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</si>
  <si>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</si>
  <si>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</si>
  <si>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</si>
  <si>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</si>
  <si>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</si>
  <si>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</si>
  <si>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</si>
  <si>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</si>
  <si>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</si>
  <si>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</si>
  <si>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</si>
  <si>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</si>
  <si>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</si>
  <si>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</si>
  <si>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</si>
  <si>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</si>
  <si>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</si>
  <si>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</si>
  <si>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</si>
  <si>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</si>
  <si>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</si>
  <si>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</si>
  <si>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</si>
  <si>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</si>
  <si>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</si>
  <si>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</si>
  <si>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</si>
  <si>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</si>
  <si>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</si>
  <si>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</si>
  <si>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</si>
  <si>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</si>
  <si>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</si>
  <si>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</si>
  <si>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</si>
  <si>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</si>
  <si>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</si>
  <si>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</si>
  <si>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</si>
  <si>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</si>
  <si>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</si>
  <si>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</si>
  <si>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</si>
  <si>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</si>
  <si>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</si>
  <si>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</si>
  <si>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</si>
  <si>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</si>
  <si>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</si>
  <si>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</si>
  <si>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</si>
  <si>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</si>
  <si>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</si>
  <si>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</si>
  <si>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</si>
  <si>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</si>
  <si>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</si>
  <si>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</si>
  <si>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</si>
  <si>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</si>
  <si>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</si>
  <si>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</si>
  <si>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</si>
  <si>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</si>
  <si>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</si>
  <si>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</si>
  <si>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</si>
  <si>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</si>
  <si>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</si>
  <si>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</si>
  <si>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</si>
  <si>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</si>
  <si>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</si>
  <si>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</si>
  <si>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</si>
  <si>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</si>
  <si>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</si>
  <si>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</si>
  <si>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</si>
  <si>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</si>
  <si>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</si>
  <si>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</si>
  <si>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</si>
  <si>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</si>
  <si>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</si>
  <si>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</si>
  <si>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</si>
  <si>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</si>
  <si>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</si>
  <si>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</si>
  <si>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</si>
  <si>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</si>
  <si>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</si>
  <si>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</si>
  <si>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</si>
  <si>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</si>
  <si>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</si>
  <si>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</si>
  <si>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</si>
  <si>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</si>
  <si>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</si>
  <si>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</si>
  <si>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</si>
  <si>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</si>
  <si>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</si>
  <si>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</si>
  <si>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</si>
  <si>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</si>
  <si>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</si>
  <si>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</si>
  <si>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</si>
  <si>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</si>
  <si>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</si>
  <si>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</si>
  <si>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</si>
  <si>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</si>
  <si>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</si>
  <si>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</si>
  <si>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</si>
  <si>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</si>
  <si>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</si>
  <si>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</si>
  <si>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</si>
  <si>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</si>
  <si>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</si>
  <si>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</si>
  <si>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</si>
  <si>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</si>
  <si>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</si>
  <si>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</si>
  <si>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</si>
  <si>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</si>
  <si>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</si>
  <si>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</si>
  <si>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</si>
  <si>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</si>
  <si>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</si>
  <si>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</si>
  <si>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</si>
  <si>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</si>
  <si>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</si>
  <si>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</si>
  <si>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</si>
  <si>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</si>
  <si>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</si>
  <si>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</si>
  <si>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</si>
  <si>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</si>
  <si>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</si>
  <si>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</si>
  <si>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</si>
  <si>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</si>
  <si>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</si>
  <si>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</si>
  <si>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</si>
  <si>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</si>
  <si>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</si>
  <si>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</si>
  <si>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</si>
  <si>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</si>
  <si>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</si>
  <si>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</si>
  <si>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</si>
  <si>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</si>
  <si>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</si>
  <si>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</si>
  <si>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</si>
  <si>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</si>
  <si>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</si>
  <si>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</si>
  <si>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</si>
  <si>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</si>
  <si>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</si>
  <si>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</si>
  <si>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</si>
  <si>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</si>
  <si>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</si>
  <si>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</si>
  <si>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</si>
  <si>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</si>
  <si>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</si>
  <si>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</si>
  <si>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</si>
  <si>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</si>
  <si>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</si>
  <si>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</si>
  <si>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</si>
  <si>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</si>
  <si>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</si>
  <si>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</si>
  <si>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</si>
  <si>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</si>
  <si>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</si>
  <si>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</si>
  <si>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</si>
  <si>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</si>
  <si>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</si>
  <si>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</si>
  <si>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</si>
  <si>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</si>
  <si>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</si>
  <si>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</si>
  <si>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</si>
  <si>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</si>
  <si>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</si>
  <si>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</si>
  <si>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</si>
  <si>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</si>
  <si>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</si>
  <si>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</si>
  <si>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</si>
  <si>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</si>
  <si>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</si>
  <si>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</si>
  <si>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</si>
  <si>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</si>
  <si>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</si>
  <si>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</si>
  <si>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</si>
  <si>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</si>
  <si>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</si>
  <si>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</si>
  <si>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</si>
  <si>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</si>
  <si>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</si>
  <si>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</si>
  <si>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</si>
  <si>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</si>
  <si>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</si>
  <si>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</si>
  <si>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</si>
  <si>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</si>
  <si>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</si>
  <si>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</si>
  <si>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</si>
  <si>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</si>
  <si>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</si>
  <si>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</si>
  <si>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</si>
  <si>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</si>
  <si>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</si>
  <si>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</si>
  <si>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</si>
  <si>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</si>
  <si>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</si>
  <si>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</si>
  <si>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</si>
  <si>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</si>
  <si>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</si>
  <si>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</si>
  <si>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</si>
  <si>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</si>
  <si>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</si>
  <si>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</si>
  <si>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</si>
  <si>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</si>
  <si>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</si>
  <si>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</si>
  <si>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</si>
  <si>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</si>
  <si>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</si>
  <si>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</si>
  <si>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</si>
  <si>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</si>
  <si>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</si>
  <si>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</si>
  <si>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</si>
  <si>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</si>
  <si>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</si>
  <si>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</si>
  <si>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</si>
  <si>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</si>
  <si>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</si>
  <si>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</si>
  <si>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</si>
  <si>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</si>
  <si>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</si>
  <si>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</si>
  <si>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</si>
  <si>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</si>
  <si>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</si>
  <si>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</si>
  <si>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</si>
  <si>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</si>
  <si>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</si>
  <si>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</si>
  <si>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</si>
  <si>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</si>
  <si>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</si>
  <si>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</si>
  <si>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</si>
  <si>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</si>
  <si>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</si>
  <si>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</si>
  <si>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</si>
  <si>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</si>
  <si>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</si>
  <si>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</si>
  <si>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</si>
  <si>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</si>
  <si>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</si>
  <si>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</si>
  <si>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</si>
  <si>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</si>
  <si>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</si>
  <si>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</si>
  <si>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</si>
  <si>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</si>
  <si>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</si>
  <si>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</si>
  <si>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</si>
  <si>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</si>
  <si>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</si>
  <si>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</si>
  <si>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</si>
  <si>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</si>
  <si>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</si>
  <si>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</si>
  <si>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</si>
  <si>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</si>
  <si>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</si>
  <si>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</si>
  <si>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</si>
  <si>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</si>
  <si>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</si>
  <si>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</si>
  <si>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</si>
  <si>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</si>
  <si>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</si>
  <si>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</si>
  <si>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</si>
  <si>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</si>
  <si>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</si>
  <si>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</si>
  <si>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</si>
  <si>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</si>
  <si>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</si>
  <si>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</si>
  <si>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</si>
  <si>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</si>
  <si>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</si>
  <si>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</si>
  <si>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</si>
  <si>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</si>
  <si>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</si>
  <si>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</si>
  <si>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</si>
  <si>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</si>
  <si>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</si>
  <si>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</si>
  <si>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</si>
  <si>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</si>
  <si>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</si>
  <si>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</si>
  <si>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</si>
  <si>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</si>
  <si>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</si>
  <si>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</si>
  <si>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</si>
  <si>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</si>
  <si>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</si>
  <si>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</si>
  <si>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</si>
  <si>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</si>
  <si>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</si>
  <si>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</si>
  <si>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</si>
  <si>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</si>
  <si>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</si>
  <si>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</si>
  <si>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</si>
  <si>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</si>
  <si>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</si>
  <si>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</si>
  <si>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</si>
  <si>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</si>
  <si>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</si>
  <si>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</si>
  <si>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</si>
  <si>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</si>
  <si>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</si>
  <si>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</si>
  <si>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</si>
  <si>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</si>
  <si>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</si>
  <si>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</si>
  <si>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</si>
  <si>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</si>
  <si>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</si>
  <si>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</si>
  <si>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</si>
  <si>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</si>
  <si>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</si>
  <si>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</si>
  <si>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</si>
  <si>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</si>
  <si>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</si>
  <si>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</si>
  <si>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</si>
  <si>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</si>
  <si>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</si>
  <si>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</si>
  <si>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</si>
  <si>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</si>
  <si>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</si>
  <si>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</si>
  <si>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</si>
  <si>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</si>
  <si>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</si>
  <si>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</si>
  <si>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</si>
  <si>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</si>
  <si>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</si>
  <si>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</si>
  <si>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</si>
  <si>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</si>
  <si>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</si>
  <si>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</si>
  <si>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</si>
  <si>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</si>
  <si>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</si>
  <si>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</si>
  <si>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</si>
  <si>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</si>
  <si>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</si>
  <si>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</si>
  <si>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</si>
  <si>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</si>
  <si>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</si>
  <si>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</si>
  <si>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</si>
  <si>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</si>
  <si>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</si>
  <si>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</si>
  <si>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</si>
  <si>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</si>
  <si>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</si>
  <si>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</si>
  <si>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</si>
  <si>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</si>
  <si>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</si>
  <si>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</si>
  <si>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</si>
  <si>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</si>
  <si>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</si>
  <si>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</si>
  <si>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</si>
  <si>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</si>
  <si>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</si>
  <si>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</si>
  <si>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</si>
  <si>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</si>
  <si>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</si>
  <si>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</si>
  <si>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</si>
  <si>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</si>
  <si>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</si>
  <si>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</si>
  <si>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</si>
  <si>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</si>
  <si>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</si>
  <si>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</si>
  <si>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</si>
  <si>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</si>
  <si>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</si>
  <si>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</si>
  <si>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</si>
  <si>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</si>
  <si>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</si>
  <si>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</si>
  <si>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</si>
  <si>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</si>
  <si>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</si>
  <si>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</si>
  <si>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</si>
  <si>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</si>
  <si>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</si>
  <si>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</si>
  <si>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</si>
  <si>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</si>
  <si>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</si>
  <si>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</si>
  <si>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</si>
  <si>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</si>
  <si>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</si>
  <si>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</si>
  <si>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</si>
  <si>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</si>
  <si>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</si>
  <si>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</si>
  <si>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</si>
  <si>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</si>
  <si>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</si>
  <si>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</si>
  <si>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</si>
  <si>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</si>
  <si>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</si>
  <si>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</si>
  <si>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</si>
  <si>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</si>
  <si>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</si>
  <si>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</si>
  <si>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</si>
  <si>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</si>
  <si>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</si>
  <si>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</si>
  <si>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</si>
  <si>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</si>
  <si>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</si>
  <si>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</si>
  <si>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</si>
  <si>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</si>
  <si>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</si>
  <si>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</si>
  <si>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</si>
  <si>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</si>
  <si>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</si>
  <si>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</si>
  <si>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</si>
  <si>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</si>
  <si>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</si>
  <si>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</si>
  <si>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</si>
  <si>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</si>
  <si>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</si>
  <si>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</si>
  <si>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</si>
  <si>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</si>
  <si>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</si>
  <si>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</si>
  <si>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</si>
  <si>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</si>
  <si>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</si>
  <si>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</si>
  <si>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</si>
  <si>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</si>
  <si>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</si>
  <si>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</si>
  <si>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</si>
  <si>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</si>
  <si>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</si>
  <si>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</si>
  <si>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</si>
  <si>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</si>
  <si>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</si>
  <si>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</si>
  <si>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</si>
  <si>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</si>
  <si>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</si>
  <si>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</si>
  <si>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</si>
  <si>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</si>
  <si>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</si>
  <si>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</si>
  <si>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</si>
  <si>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</si>
  <si>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</si>
  <si>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</si>
  <si>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</si>
  <si>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</si>
  <si>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</si>
  <si>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</si>
  <si>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</si>
  <si>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</si>
  <si>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</si>
  <si>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</si>
  <si>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</si>
  <si>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</si>
  <si>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</si>
  <si>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</si>
  <si>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</si>
  <si>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</si>
  <si>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</si>
  <si>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</si>
  <si>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</si>
  <si>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</si>
  <si>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</si>
  <si>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</si>
  <si>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</si>
  <si>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</si>
  <si>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</si>
  <si>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</si>
  <si>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</si>
  <si>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</si>
  <si>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</si>
  <si>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</si>
  <si>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</si>
  <si>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</si>
  <si>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</si>
  <si>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</si>
  <si>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</si>
  <si>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</si>
  <si>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</si>
  <si>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</si>
  <si>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</si>
  <si>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</si>
  <si>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</si>
  <si>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</si>
  <si>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</si>
  <si>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</si>
  <si>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</si>
  <si>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</si>
  <si>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</si>
  <si>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</si>
  <si>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</si>
  <si>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</si>
  <si>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</si>
  <si>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</si>
  <si>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</si>
  <si>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</si>
  <si>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</si>
  <si>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</si>
  <si>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</si>
  <si>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</si>
  <si>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</si>
  <si>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</si>
  <si>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</si>
  <si>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</si>
  <si>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</si>
  <si>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</si>
  <si>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</si>
  <si>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</si>
  <si>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</si>
  <si>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</si>
  <si>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</si>
  <si>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</si>
  <si>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</si>
  <si>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</si>
  <si>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</si>
  <si>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</si>
  <si>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</si>
  <si>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</si>
  <si>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</si>
  <si>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</si>
  <si>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</si>
  <si>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</si>
  <si>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</si>
  <si>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</si>
  <si>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</si>
  <si>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</si>
  <si>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</si>
  <si>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</si>
  <si>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</si>
  <si>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</si>
  <si>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</si>
  <si>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</si>
  <si>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</si>
  <si>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</si>
  <si>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</si>
  <si>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</si>
  <si>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</si>
  <si>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</si>
  <si>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</si>
  <si>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</si>
  <si>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</si>
  <si>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</si>
  <si>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</si>
  <si>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</si>
  <si>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</si>
  <si>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</si>
  <si>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</si>
  <si>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</si>
  <si>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</si>
  <si>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</si>
  <si>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</si>
  <si>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</si>
  <si>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</si>
  <si>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</si>
  <si>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</si>
  <si>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</si>
  <si>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</si>
  <si>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</si>
  <si>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</si>
  <si>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</si>
  <si>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</si>
  <si>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</si>
  <si>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</si>
  <si>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</si>
  <si>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</si>
  <si>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</si>
  <si>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</si>
  <si>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</si>
  <si>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</si>
  <si>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</si>
  <si>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</si>
  <si>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</si>
  <si>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</si>
  <si>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</si>
  <si>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</si>
  <si>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</si>
  <si>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</si>
  <si>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</si>
  <si>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</si>
  <si>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</si>
  <si>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</si>
  <si>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</si>
  <si>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</si>
  <si>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</si>
  <si>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</si>
  <si>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</si>
  <si>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</si>
  <si>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</si>
  <si>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</si>
  <si>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</si>
  <si>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</si>
  <si>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</si>
  <si>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</si>
  <si>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</si>
  <si>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</si>
  <si>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</si>
  <si>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</si>
  <si>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</si>
  <si>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</si>
  <si>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</si>
  <si>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</si>
  <si>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</si>
  <si>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</si>
  <si>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</si>
  <si>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</si>
  <si>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</si>
  <si>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</si>
  <si>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</si>
  <si>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</si>
  <si>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</si>
  <si>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</si>
  <si>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</si>
  <si>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</si>
  <si>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</si>
  <si>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</si>
  <si>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</si>
  <si>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</si>
  <si>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</si>
  <si>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</si>
  <si>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</si>
  <si>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</si>
  <si>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</si>
  <si>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</si>
  <si>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</si>
  <si>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</si>
  <si>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</si>
  <si>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</si>
  <si>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</si>
  <si>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</si>
  <si>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</si>
  <si>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</si>
  <si>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</si>
  <si>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</si>
  <si>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</si>
  <si>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</si>
  <si>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</si>
  <si>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</si>
  <si>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</si>
  <si>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</si>
  <si>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</si>
  <si>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</si>
  <si>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</si>
  <si>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</si>
  <si>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</si>
  <si>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</si>
  <si>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</si>
  <si>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</si>
  <si>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</si>
  <si>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</si>
  <si>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</si>
  <si>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</si>
  <si>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</si>
  <si>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</si>
  <si>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</si>
  <si>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</si>
  <si>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</si>
  <si>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</si>
  <si>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</si>
  <si>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</si>
  <si>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</si>
  <si>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</si>
  <si>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</si>
  <si>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</si>
  <si>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</si>
  <si>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</si>
  <si>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</si>
  <si>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</si>
  <si>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</si>
  <si>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</si>
  <si>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</si>
  <si>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</si>
  <si>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</si>
  <si>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</si>
  <si>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</si>
  <si>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</si>
  <si>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</si>
  <si>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</si>
  <si>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</si>
  <si>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</si>
  <si>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</si>
  <si>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</si>
  <si>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</si>
  <si>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</si>
  <si>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</si>
  <si>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</si>
  <si>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</si>
  <si>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</si>
  <si>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</si>
  <si>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</si>
  <si>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</si>
  <si>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</si>
  <si>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</si>
  <si>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</si>
  <si>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</si>
  <si>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</si>
  <si>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</si>
  <si>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</si>
  <si>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</si>
  <si>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</si>
  <si>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</si>
  <si>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</si>
  <si>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</si>
  <si>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</si>
  <si>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</si>
  <si>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</si>
  <si>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</si>
  <si>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</si>
  <si>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</si>
  <si>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</si>
  <si>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</si>
  <si>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</si>
  <si>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</si>
  <si>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</si>
  <si>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</si>
  <si>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</si>
  <si>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</si>
  <si>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</si>
  <si>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</si>
  <si>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</si>
  <si>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</si>
  <si>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</si>
  <si>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</si>
  <si>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</si>
  <si>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</si>
  <si>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</si>
  <si>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</si>
  <si>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</si>
  <si>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</si>
  <si>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</si>
  <si>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</si>
  <si>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</si>
  <si>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</si>
  <si>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</si>
  <si>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</si>
  <si>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</si>
  <si>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</si>
  <si>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</si>
  <si>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</si>
  <si>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</si>
  <si>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</si>
  <si>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</si>
  <si>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</si>
  <si>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</si>
  <si>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</si>
  <si>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</si>
  <si>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</si>
  <si>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</si>
  <si>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</si>
  <si>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</si>
  <si>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</si>
  <si>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</si>
  <si>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</si>
  <si>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</si>
  <si>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</si>
  <si>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</si>
  <si>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</si>
  <si>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</si>
  <si>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</si>
  <si>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</si>
  <si>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</si>
  <si>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</si>
  <si>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</si>
  <si>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</si>
  <si>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</si>
  <si>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</si>
  <si>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</si>
  <si>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</si>
  <si>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</si>
  <si>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</si>
  <si>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</si>
  <si>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</si>
  <si>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</si>
  <si>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</si>
  <si>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</si>
  <si>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</si>
  <si>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</si>
  <si>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</si>
  <si>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</si>
  <si>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</si>
  <si>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</si>
  <si>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</si>
  <si>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</si>
  <si>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</si>
  <si>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</si>
  <si>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</si>
  <si>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</si>
  <si>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</si>
  <si>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</si>
  <si>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</si>
  <si>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</si>
  <si>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</si>
  <si>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</si>
  <si>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</si>
  <si>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</si>
  <si>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</si>
  <si>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</si>
  <si>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</si>
  <si>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</si>
  <si>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</si>
  <si>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</si>
  <si>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</si>
  <si>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</si>
  <si>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</si>
  <si>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</si>
  <si>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</si>
  <si>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</si>
  <si>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</si>
  <si>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</si>
  <si>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</si>
  <si>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</si>
  <si>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</si>
  <si>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</si>
  <si>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</si>
  <si>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</si>
  <si>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</si>
  <si>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</si>
  <si>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</si>
  <si>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</si>
  <si>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</si>
  <si>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</si>
  <si>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</si>
  <si>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</si>
  <si>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</si>
  <si>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</si>
  <si>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</si>
  <si>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</si>
  <si>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</si>
  <si>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</si>
  <si>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</si>
  <si>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</si>
  <si>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</si>
  <si>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</si>
  <si>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</si>
  <si>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</si>
  <si>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</si>
  <si>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</si>
  <si>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</si>
  <si>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</si>
  <si>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</si>
  <si>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</si>
  <si>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</si>
  <si>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</si>
  <si>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</si>
  <si>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</si>
  <si>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</si>
  <si>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</si>
  <si>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</si>
  <si>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</si>
  <si>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</si>
  <si>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</si>
  <si>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</si>
  <si>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</si>
  <si>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</si>
  <si>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</si>
  <si>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</si>
  <si>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</si>
  <si>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</si>
  <si>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</si>
  <si>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</si>
  <si>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</si>
  <si>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</si>
  <si>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</si>
  <si>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</si>
  <si>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</si>
  <si>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</si>
  <si>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</si>
  <si>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</si>
  <si>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</si>
  <si>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</si>
  <si>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</si>
  <si>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</si>
  <si>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</si>
  <si>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</si>
  <si>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</si>
  <si>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</si>
  <si>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</si>
  <si>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</si>
  <si>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</si>
  <si>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</si>
  <si>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</si>
  <si>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</si>
  <si>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</si>
  <si>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</si>
  <si>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</si>
  <si>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</si>
  <si>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</si>
  <si>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</si>
  <si>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</si>
  <si>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</si>
  <si>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</si>
  <si>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</si>
  <si>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</si>
  <si>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</si>
  <si>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</si>
  <si>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</si>
  <si>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</si>
  <si>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</si>
  <si>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</si>
  <si>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</si>
  <si>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</si>
  <si>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</si>
  <si>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</si>
  <si>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</si>
  <si>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</si>
  <si>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</si>
  <si>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</si>
  <si>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</si>
  <si>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</si>
  <si>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</si>
  <si>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</si>
  <si>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</si>
  <si>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</si>
  <si>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</si>
  <si>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</si>
  <si>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</si>
  <si>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</si>
  <si>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</si>
  <si>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</si>
  <si>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</si>
  <si>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</si>
  <si>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</si>
  <si>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</si>
  <si>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</si>
  <si>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</si>
  <si>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</si>
  <si>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</si>
  <si>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</si>
  <si>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</si>
  <si>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</si>
  <si>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</si>
  <si>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</si>
  <si>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</si>
  <si>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</si>
  <si>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</si>
  <si>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</si>
  <si>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</si>
  <si>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</si>
  <si>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</si>
  <si>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</si>
  <si>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</si>
  <si>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</si>
  <si>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</si>
  <si>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</si>
  <si>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</si>
  <si>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</si>
  <si>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</si>
  <si>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</si>
  <si>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</si>
  <si>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</si>
  <si>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</si>
  <si>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</si>
  <si>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</si>
  <si>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</si>
  <si>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</si>
  <si>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</si>
  <si>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</si>
  <si>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</si>
  <si>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</si>
  <si>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</si>
  <si>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</si>
  <si>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</si>
  <si>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</si>
  <si>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</si>
  <si>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</si>
  <si>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</si>
  <si>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</si>
  <si>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</si>
  <si>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</si>
  <si>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</si>
  <si>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</si>
  <si>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</si>
  <si>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</si>
  <si>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</si>
  <si>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</si>
  <si>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</si>
  <si>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</si>
  <si>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</si>
  <si>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</si>
  <si>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</si>
  <si>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</si>
  <si>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</si>
  <si>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</si>
  <si>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</si>
  <si>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</si>
  <si>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</si>
  <si>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</si>
  <si>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</si>
  <si>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</si>
  <si>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</si>
  <si>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</si>
  <si>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</si>
  <si>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</si>
  <si>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</si>
  <si>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</si>
  <si>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</si>
  <si>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</si>
  <si>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</si>
  <si>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</si>
  <si>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</si>
  <si>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</si>
  <si>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</si>
  <si>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</si>
  <si>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</si>
  <si>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</si>
  <si>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</si>
  <si>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</si>
  <si>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</si>
  <si>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</si>
  <si>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</si>
  <si>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</si>
  <si>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</si>
  <si>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</si>
  <si>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</si>
  <si>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</si>
  <si>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</si>
  <si>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</si>
  <si>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</si>
  <si>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</si>
  <si>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</si>
  <si>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</si>
  <si>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</si>
  <si>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</si>
  <si>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</si>
  <si>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</si>
  <si>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</si>
  <si>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</si>
  <si>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</si>
  <si>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</si>
  <si>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</si>
  <si>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</si>
  <si>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</si>
  <si>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</si>
  <si>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</si>
  <si>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</si>
  <si>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</si>
  <si>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</si>
  <si>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</si>
  <si>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</si>
  <si>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</si>
  <si>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</si>
  <si>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</si>
  <si>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</si>
  <si>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</si>
  <si>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</si>
  <si>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</si>
  <si>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</si>
  <si>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</si>
  <si>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</si>
  <si>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</si>
  <si>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</si>
  <si>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</si>
  <si>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</si>
  <si>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</si>
  <si>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</si>
  <si>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</si>
  <si>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</si>
  <si>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</si>
  <si>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</si>
  <si>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</si>
  <si>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</si>
  <si>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</si>
  <si>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</si>
  <si>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</si>
  <si>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</si>
  <si>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</si>
  <si>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</si>
  <si>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</si>
  <si>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</si>
  <si>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</si>
  <si>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</si>
  <si>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</si>
  <si>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</si>
  <si>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</si>
  <si>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</si>
  <si>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</si>
  <si>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</si>
  <si>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</si>
  <si>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</si>
  <si>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</si>
  <si>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</si>
  <si>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</si>
  <si>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</si>
  <si>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</si>
  <si>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</si>
  <si>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</si>
  <si>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</si>
  <si>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</si>
  <si>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</si>
  <si>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</si>
  <si>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</si>
  <si>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</si>
  <si>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</si>
  <si>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</si>
  <si>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</si>
  <si>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</si>
  <si>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</si>
  <si>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</si>
  <si>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</si>
  <si>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</si>
  <si>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</si>
  <si>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</si>
  <si>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</si>
  <si>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</si>
  <si>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</si>
  <si>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</si>
  <si>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</si>
  <si>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</si>
  <si>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</si>
  <si>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</si>
  <si>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</si>
  <si>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</si>
  <si>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</si>
  <si>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</si>
  <si>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</si>
  <si>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</si>
  <si>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</si>
  <si>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</si>
  <si>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</si>
  <si>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</si>
  <si>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</si>
  <si>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</si>
  <si>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</si>
  <si>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</si>
  <si>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</si>
  <si>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</si>
  <si>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</si>
  <si>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</si>
  <si>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</si>
  <si>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</si>
  <si>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</si>
  <si>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</si>
  <si>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</si>
  <si>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</si>
  <si>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</si>
  <si>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</si>
  <si>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</si>
  <si>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</si>
  <si>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</si>
  <si>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</si>
  <si>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</si>
  <si>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</si>
  <si>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</si>
  <si>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</si>
  <si>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</si>
  <si>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</si>
  <si>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</si>
  <si>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</si>
  <si>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</si>
  <si>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</si>
  <si>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</si>
  <si>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</si>
  <si>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</si>
  <si>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</si>
  <si>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</si>
  <si>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</si>
  <si>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</si>
  <si>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</si>
  <si>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</si>
  <si>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</si>
  <si>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</si>
  <si>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</si>
  <si>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</si>
  <si>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</si>
  <si>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</si>
  <si>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</si>
  <si>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</si>
  <si>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</si>
  <si>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</si>
  <si>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</si>
  <si>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</si>
  <si>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</si>
  <si>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</si>
  <si>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</si>
  <si>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</si>
  <si>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</si>
  <si>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</si>
  <si>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</si>
  <si>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</si>
  <si>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</si>
  <si>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</si>
  <si>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</si>
  <si>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</si>
  <si>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</si>
  <si>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</si>
  <si>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</si>
  <si>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</si>
  <si>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</si>
  <si>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</si>
  <si>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</si>
  <si>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</si>
  <si>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</si>
  <si>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</si>
  <si>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</si>
  <si>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</si>
  <si>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</si>
  <si>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</si>
  <si>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</si>
  <si>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</si>
  <si>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</si>
  <si>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</si>
  <si>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</si>
  <si>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</si>
  <si>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</si>
  <si>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</si>
  <si>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</si>
  <si>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</si>
  <si>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</si>
  <si>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</si>
  <si>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</si>
  <si>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</si>
  <si>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</si>
  <si>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</si>
  <si>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</si>
  <si>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</si>
  <si>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</si>
  <si>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</si>
  <si>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</si>
  <si>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</si>
  <si>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</si>
  <si>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</si>
  <si>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</si>
  <si>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</si>
  <si>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</si>
  <si>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</si>
  <si>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</si>
  <si>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</si>
  <si>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</si>
  <si>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</si>
  <si>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</si>
  <si>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</si>
  <si>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</si>
  <si>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</si>
  <si>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</si>
  <si>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</si>
  <si>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</si>
  <si>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</si>
  <si>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</si>
  <si>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</si>
  <si>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</si>
  <si>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</si>
  <si>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</si>
  <si>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</si>
  <si>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</si>
  <si>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</si>
  <si>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</si>
  <si>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</si>
  <si>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</si>
  <si>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</si>
  <si>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</si>
  <si>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</si>
  <si>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</si>
  <si>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</si>
  <si>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</si>
  <si>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</si>
  <si>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</si>
  <si>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</si>
  <si>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</si>
  <si>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</si>
  <si>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</si>
  <si>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</si>
  <si>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</si>
  <si>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</si>
  <si>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</si>
  <si>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</si>
  <si>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</si>
  <si>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</si>
  <si>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</si>
  <si>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</si>
  <si>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</si>
  <si>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</si>
  <si>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</si>
  <si>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</si>
  <si>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</si>
  <si>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</si>
  <si>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</si>
  <si>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</si>
  <si>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</si>
  <si>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</si>
  <si>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</si>
  <si>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</si>
  <si>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</si>
  <si>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</si>
  <si>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</si>
  <si>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</si>
  <si>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</si>
  <si>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</si>
  <si>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</si>
  <si>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</si>
  <si>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</si>
  <si>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</si>
  <si>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</si>
  <si>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</si>
  <si>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</si>
  <si>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</si>
  <si>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</si>
  <si>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</si>
  <si>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</si>
  <si>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</si>
  <si>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</si>
  <si>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</si>
  <si>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</si>
  <si>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</si>
  <si>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</si>
  <si>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</si>
  <si>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</si>
  <si>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</si>
  <si>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</si>
  <si>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</si>
  <si>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</si>
  <si>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</si>
  <si>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</si>
  <si>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</si>
  <si>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</si>
  <si>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</si>
  <si>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</si>
  <si>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</si>
  <si>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</si>
  <si>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</si>
  <si>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</si>
  <si>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</si>
  <si>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</si>
  <si>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</si>
  <si>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</si>
  <si>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</si>
  <si>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</si>
  <si>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</si>
  <si>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</si>
  <si>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</si>
  <si>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</si>
  <si>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</si>
  <si>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</si>
  <si>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</si>
  <si>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</si>
  <si>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</si>
  <si>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</si>
  <si>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</si>
  <si>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</si>
  <si>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</si>
  <si>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</si>
  <si>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</si>
  <si>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</si>
  <si>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</si>
  <si>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</si>
  <si>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</si>
  <si>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</si>
  <si>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</si>
  <si>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</si>
  <si>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</si>
  <si>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</si>
  <si>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</si>
  <si>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</si>
  <si>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</si>
  <si>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</si>
  <si>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</si>
  <si>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</si>
  <si>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</si>
  <si>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</si>
  <si>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</si>
  <si>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</si>
  <si>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</si>
  <si>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</si>
  <si>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</si>
  <si>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</si>
  <si>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</si>
  <si>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</si>
  <si>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</si>
  <si>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</si>
  <si>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</si>
  <si>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</si>
  <si>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</si>
  <si>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</si>
  <si>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</si>
  <si>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</si>
  <si>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</si>
  <si>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</si>
  <si>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</si>
  <si>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</si>
  <si>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</si>
  <si>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</si>
  <si>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</si>
  <si>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</si>
  <si>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</si>
  <si>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</si>
  <si>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</si>
  <si>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</si>
  <si>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</si>
  <si>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</si>
  <si>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</si>
  <si>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</si>
  <si>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</si>
  <si>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</si>
  <si>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</si>
  <si>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</si>
  <si>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</si>
  <si>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</si>
  <si>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</si>
  <si>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</si>
  <si>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</si>
  <si>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</si>
  <si>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</si>
  <si>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</si>
  <si>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</si>
  <si>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</si>
  <si>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</si>
  <si>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</si>
  <si>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</si>
  <si>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</si>
  <si>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</si>
  <si>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</si>
  <si>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</si>
  <si>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</si>
  <si>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</si>
  <si>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</si>
  <si>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</si>
  <si>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</si>
  <si>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</si>
  <si>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</si>
  <si>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</si>
  <si>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</si>
  <si>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</si>
  <si>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</si>
  <si>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</si>
  <si>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</si>
  <si>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</si>
  <si>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</si>
  <si>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</si>
  <si>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</si>
  <si>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</si>
  <si>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</si>
  <si>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</si>
  <si>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</si>
  <si>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</si>
  <si>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</si>
  <si>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</si>
  <si>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</si>
  <si>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</si>
  <si>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</si>
  <si>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</si>
  <si>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</si>
  <si>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</si>
  <si>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</si>
  <si>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</si>
  <si>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</si>
  <si>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</si>
  <si>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</si>
  <si>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</si>
  <si>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</si>
  <si>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</si>
  <si>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</si>
  <si>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</si>
  <si>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</si>
  <si>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</si>
  <si>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</si>
  <si>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</si>
  <si>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</si>
  <si>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</si>
  <si>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</si>
  <si>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</si>
  <si>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</si>
  <si>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</si>
  <si>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</si>
  <si>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</si>
  <si>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</si>
  <si>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</si>
  <si>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</si>
  <si>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</si>
  <si>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</si>
  <si>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</si>
  <si>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</si>
  <si>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</si>
  <si>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</si>
  <si>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</si>
  <si>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</si>
  <si>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</si>
  <si>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</si>
  <si>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</si>
  <si>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</si>
  <si>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</si>
  <si>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</si>
  <si>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</si>
  <si>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</si>
  <si>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</si>
  <si>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</si>
  <si>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</si>
  <si>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</si>
  <si>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</si>
  <si>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</si>
  <si>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</si>
  <si>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</si>
  <si>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</si>
  <si>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</si>
  <si>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</si>
  <si>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</si>
  <si>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</si>
  <si>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</si>
  <si>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</si>
  <si>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</si>
  <si>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</si>
  <si>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</si>
  <si>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</si>
  <si>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</si>
  <si>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</si>
  <si>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</si>
  <si>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</si>
  <si>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</si>
  <si>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</si>
  <si>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</si>
  <si>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</si>
  <si>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</si>
  <si>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</si>
  <si>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</si>
  <si>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</si>
  <si>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</si>
  <si>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</si>
  <si>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</si>
  <si>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</si>
  <si>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</si>
  <si>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</si>
  <si>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</si>
  <si>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</si>
  <si>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</si>
  <si>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</si>
  <si>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</si>
  <si>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</si>
  <si>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</si>
  <si>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</si>
  <si>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</si>
  <si>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</si>
  <si>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</si>
  <si>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</si>
  <si>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</si>
  <si>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</si>
  <si>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</si>
  <si>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</si>
  <si>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</si>
  <si>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</si>
  <si>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</si>
  <si>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</si>
  <si>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</si>
  <si>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</si>
  <si>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</si>
  <si>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</si>
  <si>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</si>
  <si>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</si>
  <si>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</si>
  <si>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</si>
  <si>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</si>
  <si>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</si>
  <si>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</si>
  <si>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</si>
  <si>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</si>
  <si>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</si>
  <si>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</si>
  <si>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</si>
  <si>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</si>
  <si>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</si>
  <si>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</si>
  <si>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</si>
  <si>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</si>
  <si>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</si>
  <si>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</si>
  <si>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</si>
  <si>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</si>
  <si>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</si>
  <si>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</si>
  <si>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</si>
  <si>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</si>
  <si>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</si>
  <si>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</si>
  <si>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</si>
  <si>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</si>
  <si>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</si>
  <si>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</si>
  <si>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</si>
  <si>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</si>
  <si>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</si>
  <si>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</si>
  <si>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</si>
  <si>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</si>
  <si>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</si>
  <si>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</si>
  <si>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</si>
  <si>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</si>
  <si>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</si>
  <si>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</si>
  <si>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</si>
  <si>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</si>
  <si>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</si>
  <si>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</si>
  <si>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</si>
  <si>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</si>
  <si>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</si>
  <si>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</si>
  <si>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</si>
  <si>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</si>
  <si>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</si>
  <si>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</si>
  <si>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</si>
  <si>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</si>
  <si>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</si>
  <si>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</si>
  <si>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</si>
  <si>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</si>
  <si>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</si>
  <si>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</si>
  <si>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</si>
  <si>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</si>
  <si>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</si>
  <si>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</si>
  <si>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</si>
  <si>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</si>
  <si>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</si>
  <si>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</si>
  <si>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</si>
  <si>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</si>
  <si>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</si>
  <si>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</si>
  <si>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</si>
  <si>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</si>
  <si>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</si>
  <si>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</si>
  <si>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</si>
  <si>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</si>
  <si>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</si>
  <si>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</si>
  <si>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</si>
  <si>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</si>
  <si>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</si>
  <si>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</si>
  <si>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</si>
  <si>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</si>
  <si>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</si>
  <si>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</si>
  <si>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</si>
  <si>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</si>
  <si>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</si>
  <si>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</si>
  <si>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</si>
  <si>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</si>
  <si>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</si>
  <si>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</si>
  <si>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</si>
  <si>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</si>
  <si>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</si>
  <si>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</si>
  <si>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</si>
  <si>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</si>
  <si>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</si>
  <si>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</si>
  <si>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</si>
  <si>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</si>
  <si>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</si>
  <si>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</si>
  <si>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</si>
  <si>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</si>
  <si>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</si>
  <si>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</si>
  <si>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</si>
  <si>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</si>
  <si>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</si>
  <si>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</si>
  <si>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</si>
  <si>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</si>
  <si>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</si>
  <si>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</si>
  <si>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</si>
  <si>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</si>
  <si>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</si>
  <si>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</si>
  <si>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</si>
  <si>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</si>
  <si>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</si>
  <si>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</si>
  <si>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</si>
  <si>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</si>
  <si>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</si>
  <si>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</si>
  <si>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</si>
  <si>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</si>
  <si>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</si>
  <si>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</si>
  <si>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</si>
  <si>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</si>
  <si>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</si>
  <si>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</si>
  <si>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</si>
  <si>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</si>
  <si>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</si>
  <si>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</si>
  <si>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</si>
  <si>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</si>
  <si>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</si>
  <si>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</si>
  <si>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</si>
  <si>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</si>
  <si>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</si>
  <si>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</si>
  <si>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</si>
  <si>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</si>
  <si>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</si>
  <si>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</si>
  <si>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</si>
  <si>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</si>
  <si>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</si>
  <si>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</si>
  <si>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</si>
  <si>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</si>
  <si>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</si>
  <si>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</si>
  <si>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</si>
  <si>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</si>
  <si>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</si>
  <si>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</si>
  <si>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</si>
  <si>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</si>
  <si>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</si>
  <si>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</si>
  <si>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</si>
  <si>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</si>
  <si>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</si>
  <si>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</si>
  <si>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</si>
  <si>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</si>
  <si>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</si>
  <si>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</si>
  <si>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</si>
  <si>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</si>
  <si>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</si>
  <si>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</si>
  <si>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</si>
  <si>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</si>
  <si>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</si>
  <si>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</si>
  <si>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</si>
  <si>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</si>
  <si>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</si>
  <si>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</si>
  <si>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</si>
  <si>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</si>
  <si>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</si>
  <si>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</si>
  <si>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</si>
  <si>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</si>
  <si>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</si>
  <si>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</si>
  <si>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</si>
  <si>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</si>
  <si>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</si>
  <si>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</si>
  <si>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</si>
  <si>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</si>
  <si>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</si>
  <si>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</si>
  <si>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</si>
  <si>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</si>
  <si>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</si>
  <si>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</si>
  <si>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</si>
  <si>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</si>
  <si>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</si>
  <si>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</si>
  <si>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</si>
  <si>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</si>
  <si>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</si>
  <si>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</si>
  <si>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</si>
  <si>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</si>
  <si>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</si>
  <si>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</si>
  <si>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</si>
  <si>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</si>
  <si>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</si>
  <si>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</si>
  <si>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</si>
  <si>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</si>
  <si>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</si>
  <si>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</si>
  <si>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</si>
  <si>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</si>
  <si>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</si>
  <si>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</si>
  <si>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</si>
  <si>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</si>
  <si>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</si>
  <si>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</si>
  <si>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</si>
  <si>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</si>
  <si>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</si>
  <si>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</si>
  <si>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</si>
  <si>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</si>
  <si>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</si>
  <si>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</si>
  <si>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</si>
  <si>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</si>
  <si>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</si>
  <si>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</si>
  <si>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</si>
  <si>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</si>
  <si>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</si>
  <si>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</si>
  <si>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</si>
  <si>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</si>
  <si>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</si>
  <si>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</si>
  <si>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</si>
  <si>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</si>
  <si>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</si>
  <si>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</si>
  <si>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</si>
  <si>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</si>
  <si>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</si>
  <si>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</si>
  <si>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</si>
  <si>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</si>
  <si>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</si>
  <si>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</si>
  <si>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</si>
  <si>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</si>
  <si>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</si>
  <si>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</si>
  <si>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</si>
  <si>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</si>
  <si>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</si>
  <si>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</si>
  <si>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</si>
  <si>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</si>
  <si>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</si>
  <si>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</si>
  <si>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</si>
  <si>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</si>
  <si>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</si>
  <si>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</si>
  <si>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</si>
  <si>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</si>
  <si>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</si>
  <si>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</si>
  <si>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</si>
  <si>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</si>
  <si>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</si>
  <si>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</si>
  <si>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</si>
  <si>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</si>
  <si>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</si>
  <si>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</si>
  <si>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</si>
  <si>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</si>
  <si>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</si>
  <si>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</si>
  <si>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</si>
  <si>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</si>
  <si>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</si>
  <si>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</si>
  <si>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</si>
  <si>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</si>
  <si>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</si>
  <si>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</si>
  <si>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</si>
  <si>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</si>
  <si>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</si>
  <si>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</si>
  <si>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</si>
  <si>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</si>
  <si>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</si>
  <si>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</si>
  <si>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</si>
  <si>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</si>
  <si>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</si>
  <si>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</si>
  <si>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</si>
  <si>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</si>
  <si>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</si>
  <si>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</si>
  <si>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</si>
  <si>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</si>
  <si>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</si>
  <si>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</si>
  <si>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</si>
  <si>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</si>
  <si>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</si>
  <si>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</si>
  <si>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</si>
  <si>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</si>
  <si>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</si>
  <si>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</si>
  <si>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</si>
  <si>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</si>
  <si>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</si>
  <si>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</si>
  <si>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</si>
  <si>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</si>
  <si>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</si>
  <si>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</si>
  <si>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</si>
  <si>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</si>
  <si>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</si>
  <si>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</si>
  <si>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</si>
  <si>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</si>
  <si>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</si>
  <si>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</si>
  <si>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</si>
  <si>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</si>
  <si>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</si>
  <si>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</si>
  <si>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</si>
  <si>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</si>
  <si>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</si>
  <si>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</si>
  <si>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</si>
  <si>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</si>
  <si>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</si>
  <si>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</si>
  <si>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</si>
  <si>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</si>
  <si>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</si>
  <si>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</si>
  <si>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</si>
  <si>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</si>
  <si>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</si>
  <si>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</si>
  <si>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</si>
  <si>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</si>
  <si>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</si>
  <si>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</si>
  <si>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</si>
  <si>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</si>
  <si>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</si>
  <si>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</si>
  <si>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</si>
  <si>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</si>
  <si>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</si>
  <si>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</si>
  <si>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</si>
  <si>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</si>
  <si>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</si>
  <si>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</si>
  <si>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</si>
  <si>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</si>
  <si>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</si>
  <si>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</si>
  <si>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</si>
  <si>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</si>
  <si>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</si>
  <si>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</si>
  <si>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</si>
  <si>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</si>
  <si>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</si>
  <si>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</si>
  <si>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</si>
  <si>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</si>
  <si>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</si>
  <si>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</si>
  <si>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</si>
  <si>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</si>
  <si>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</si>
  <si>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</si>
  <si>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</si>
  <si>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</si>
  <si>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</si>
  <si>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</si>
  <si>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</si>
  <si>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</si>
  <si>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</si>
  <si>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</si>
  <si>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</si>
  <si>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</si>
  <si>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</si>
  <si>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</si>
  <si>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</si>
  <si>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</si>
  <si>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</si>
  <si>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</si>
  <si>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</si>
  <si>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</si>
  <si>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</si>
  <si>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</si>
  <si>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</si>
  <si>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</si>
  <si>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</si>
  <si>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</si>
  <si>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</si>
  <si>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</si>
  <si>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</si>
  <si>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</si>
  <si>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</si>
  <si>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</si>
  <si>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</si>
  <si>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</si>
  <si>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</si>
  <si>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</si>
  <si>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</si>
  <si>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</si>
  <si>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</si>
  <si>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</si>
  <si>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</si>
  <si>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</si>
  <si>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</si>
  <si>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</si>
  <si>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</si>
  <si>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</si>
  <si>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</si>
  <si>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</si>
  <si>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</si>
  <si>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</si>
  <si>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</si>
  <si>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</si>
  <si>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</si>
  <si>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</si>
  <si>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</si>
  <si>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</si>
  <si>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</si>
  <si>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</si>
  <si>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</si>
  <si>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</si>
  <si>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</si>
  <si>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</si>
  <si>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</si>
  <si>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</si>
  <si>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</si>
  <si>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</si>
  <si>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</si>
  <si>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</si>
  <si>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</si>
  <si>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</si>
  <si>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</si>
  <si>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</si>
  <si>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</si>
  <si>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</si>
  <si>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</si>
  <si>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</si>
  <si>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</si>
  <si>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</si>
  <si>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</si>
  <si>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</si>
  <si>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</si>
  <si>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</si>
  <si>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</si>
  <si>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</si>
  <si>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</si>
  <si>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</si>
  <si>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</si>
  <si>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</si>
  <si>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</si>
  <si>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</si>
  <si>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</si>
  <si>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</si>
  <si>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</si>
  <si>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</si>
  <si>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</si>
  <si>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</si>
  <si>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</si>
  <si>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</si>
  <si>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</si>
  <si>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</si>
  <si>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</si>
  <si>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</si>
  <si>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</si>
  <si>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</si>
  <si>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</si>
  <si>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</si>
  <si>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</si>
  <si>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</si>
  <si>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</si>
  <si>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</si>
  <si>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</si>
  <si>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</si>
  <si>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</si>
  <si>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</si>
  <si>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</si>
  <si>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</si>
  <si>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</si>
  <si>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</si>
  <si>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</si>
  <si>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</si>
  <si>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</si>
  <si>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</si>
  <si>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</si>
  <si>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</si>
  <si>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</si>
  <si>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</si>
  <si>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</si>
  <si>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</si>
  <si>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</si>
  <si>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</si>
  <si>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</si>
  <si>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</si>
  <si>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</si>
  <si>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</si>
  <si>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</si>
  <si>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</si>
  <si>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</si>
  <si>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</si>
  <si>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</si>
  <si>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</si>
  <si>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</si>
  <si>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</si>
  <si>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</si>
  <si>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</si>
  <si>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</si>
  <si>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</si>
  <si>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</si>
  <si>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</si>
  <si>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</si>
  <si>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</si>
  <si>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</si>
  <si>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</si>
  <si>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</si>
  <si>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</si>
  <si>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</si>
  <si>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</si>
  <si>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</si>
  <si>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</si>
  <si>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</si>
  <si>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</si>
  <si>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</si>
  <si>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</si>
  <si>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</si>
  <si>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</si>
  <si>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</si>
  <si>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</si>
  <si>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</si>
  <si>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</si>
  <si>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</si>
  <si>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</si>
  <si>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</si>
  <si>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</si>
  <si>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</si>
  <si>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</si>
  <si>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</si>
  <si>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</si>
  <si>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</si>
  <si>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</si>
  <si>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</si>
  <si>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</si>
  <si>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</si>
  <si>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</si>
  <si>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</si>
  <si>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</si>
  <si>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</si>
  <si>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</si>
  <si>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</si>
  <si>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</si>
  <si>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</si>
  <si>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</si>
  <si>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</si>
  <si>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</si>
  <si>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</si>
  <si>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</si>
  <si>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</si>
  <si>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</si>
  <si>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</si>
  <si>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</si>
  <si>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</si>
  <si>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</si>
  <si>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</si>
  <si>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</si>
  <si>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</si>
  <si>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</si>
  <si>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</si>
  <si>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</si>
  <si>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</si>
  <si>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</si>
  <si>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</si>
  <si>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</si>
  <si>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</si>
  <si>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</si>
  <si>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</si>
  <si>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</si>
  <si>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</si>
  <si>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</si>
  <si>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</si>
  <si>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</si>
  <si>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</si>
  <si>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</si>
  <si>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</si>
  <si>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</si>
  <si>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</si>
  <si>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</si>
  <si>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</si>
  <si>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</si>
  <si>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</si>
  <si>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</si>
  <si>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</si>
  <si>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</si>
  <si>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</si>
  <si>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</si>
  <si>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</si>
  <si>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</si>
  <si>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</si>
  <si>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</si>
  <si>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</si>
  <si>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</si>
  <si>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</si>
  <si>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</si>
  <si>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</si>
  <si>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</si>
  <si>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</si>
  <si>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</si>
  <si>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</si>
  <si>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</si>
  <si>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</si>
  <si>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</si>
  <si>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</si>
  <si>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</si>
  <si>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</si>
  <si>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</si>
  <si>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</si>
  <si>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</si>
  <si>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</si>
  <si>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</si>
  <si>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</si>
  <si>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</si>
  <si>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</si>
  <si>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</si>
  <si>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</si>
  <si>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</si>
  <si>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</si>
  <si>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</si>
  <si>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</si>
  <si>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</si>
  <si>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</si>
  <si>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</si>
  <si>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</si>
  <si>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</si>
  <si>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</si>
  <si>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</si>
  <si>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</si>
  <si>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</si>
  <si>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</si>
  <si>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</si>
  <si>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</si>
  <si>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</si>
  <si>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</si>
  <si>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</si>
  <si>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</si>
  <si>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</si>
  <si>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</si>
  <si>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</si>
  <si>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</si>
  <si>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</si>
  <si>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</si>
  <si>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</si>
  <si>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</si>
  <si>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</si>
  <si>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</si>
  <si>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</si>
  <si>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</si>
  <si>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</si>
  <si>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</si>
  <si>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</si>
  <si>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</si>
  <si>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</si>
  <si>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</si>
  <si>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</si>
  <si>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</si>
  <si>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</si>
  <si>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</si>
  <si>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</si>
  <si>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</si>
  <si>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</si>
  <si>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</si>
  <si>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</si>
  <si>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</si>
  <si>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</si>
  <si>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</si>
  <si>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</si>
  <si>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</si>
  <si>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</si>
  <si>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</si>
  <si>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</si>
  <si>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</si>
  <si>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</si>
  <si>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</si>
  <si>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</si>
  <si>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</si>
  <si>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</si>
  <si>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</si>
  <si>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</si>
  <si>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</si>
  <si>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</si>
  <si>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</si>
  <si>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</si>
  <si>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</si>
  <si>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</si>
  <si>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</si>
  <si>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</si>
  <si>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</si>
  <si>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</si>
  <si>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</si>
  <si>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</si>
  <si>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</si>
  <si>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</si>
  <si>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</si>
  <si>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</si>
  <si>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</si>
  <si>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</si>
  <si>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</si>
  <si>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</si>
  <si>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</si>
  <si>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</si>
  <si>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</si>
  <si>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</si>
  <si>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</si>
  <si>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</si>
  <si>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</si>
  <si>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</si>
  <si>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</si>
  <si>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</si>
  <si>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</si>
  <si>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</si>
  <si>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</si>
  <si>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</si>
  <si>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</si>
  <si>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</si>
  <si>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</si>
  <si>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</si>
  <si>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</si>
  <si>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</si>
  <si>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</si>
  <si>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</si>
  <si>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</si>
  <si>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</si>
  <si>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</si>
  <si>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</si>
  <si>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</si>
  <si>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</si>
  <si>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</si>
  <si>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</si>
  <si>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</si>
  <si>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</si>
  <si>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</si>
  <si>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</si>
  <si>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</si>
  <si>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</si>
  <si>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</si>
  <si>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</si>
  <si>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</si>
  <si>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</si>
  <si>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</si>
  <si>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</si>
  <si>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</si>
  <si>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</si>
  <si>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</si>
  <si>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</si>
  <si>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</si>
  <si>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</si>
  <si>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</si>
  <si>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</si>
  <si>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</si>
  <si>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</si>
  <si>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</si>
  <si>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</si>
  <si>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</si>
  <si>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</si>
  <si>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</si>
  <si>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</si>
  <si>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</si>
  <si>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</si>
  <si>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</si>
  <si>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</si>
  <si>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</si>
  <si>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</si>
  <si>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</si>
  <si>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</si>
  <si>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</si>
  <si>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</si>
  <si>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</si>
  <si>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</si>
  <si>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</si>
  <si>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</si>
  <si>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</si>
  <si>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</si>
  <si>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</si>
  <si>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</si>
  <si>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</si>
  <si>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</si>
  <si>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</si>
  <si>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</si>
  <si>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</si>
  <si>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</si>
  <si>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</si>
  <si>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</si>
  <si>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</si>
  <si>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</si>
  <si>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</si>
  <si>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</si>
  <si>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</si>
  <si>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</si>
  <si>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</si>
  <si>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</si>
  <si>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</si>
  <si>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</si>
  <si>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</si>
  <si>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</si>
  <si>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</si>
  <si>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</si>
  <si>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</si>
  <si>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</si>
  <si>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</si>
  <si>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</si>
  <si>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</si>
  <si>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</si>
  <si>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</si>
  <si>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</si>
  <si>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</si>
  <si>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</si>
  <si>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</si>
  <si>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</si>
  <si>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</si>
  <si>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</si>
  <si>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</si>
  <si>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</si>
  <si>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</si>
  <si>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</si>
  <si>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</si>
  <si>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</si>
  <si>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</si>
  <si>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</si>
  <si>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</si>
  <si>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</si>
  <si>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</si>
  <si>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</si>
  <si>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</si>
  <si>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</si>
  <si>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</si>
  <si>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</si>
  <si>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</si>
  <si>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</si>
  <si>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</si>
  <si>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</si>
  <si>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</si>
  <si>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</si>
  <si>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</si>
  <si>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</si>
  <si>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</si>
  <si>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</si>
  <si>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</si>
  <si>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</si>
  <si>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</si>
  <si>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</si>
  <si>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</si>
  <si>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</si>
  <si>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</si>
  <si>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</si>
  <si>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</si>
  <si>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</si>
  <si>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</si>
  <si>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</si>
  <si>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</si>
  <si>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</si>
  <si>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</si>
  <si>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</si>
  <si>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</si>
  <si>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</si>
  <si>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</si>
  <si>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</si>
  <si>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</si>
  <si>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</si>
  <si>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</si>
  <si>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</si>
  <si>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</si>
  <si>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</si>
  <si>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</si>
  <si>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</si>
  <si>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</si>
  <si>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</si>
  <si>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</si>
  <si>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</si>
  <si>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</si>
  <si>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</si>
  <si>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</si>
  <si>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</si>
  <si>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</si>
  <si>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</si>
  <si>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</si>
  <si>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</si>
  <si>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</si>
  <si>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</si>
  <si>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</si>
  <si>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</si>
  <si>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</si>
  <si>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</si>
  <si>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</si>
  <si>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</si>
  <si>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</si>
  <si>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</si>
  <si>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</si>
  <si>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</si>
  <si>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</si>
  <si>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</si>
  <si>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</si>
  <si>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</si>
  <si>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</si>
  <si>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</si>
  <si>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</si>
  <si>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</si>
  <si>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</si>
  <si>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</si>
  <si>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</si>
  <si>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</si>
  <si>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</si>
  <si>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</si>
  <si>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</si>
  <si>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</si>
  <si>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</si>
  <si>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</si>
  <si>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</si>
  <si>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</si>
  <si>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</si>
  <si>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</si>
  <si>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</si>
  <si>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</si>
  <si>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</si>
  <si>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</si>
  <si>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</si>
  <si>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</si>
  <si>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</si>
  <si>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</si>
  <si>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</si>
  <si>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</si>
  <si>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</si>
  <si>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</si>
  <si>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</si>
  <si>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</si>
  <si>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</si>
  <si>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</si>
  <si>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</si>
  <si>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</si>
  <si>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</si>
  <si>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</si>
  <si>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</si>
  <si>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</si>
  <si>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</si>
  <si>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</si>
  <si>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</si>
  <si>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</si>
  <si>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</si>
  <si>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</si>
  <si>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</si>
  <si>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</si>
  <si>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</si>
  <si>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</si>
  <si>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</si>
  <si>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</si>
  <si>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</si>
  <si>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</si>
  <si>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</si>
  <si>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</si>
  <si>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</si>
  <si>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</si>
  <si>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</si>
  <si>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</si>
  <si>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</si>
  <si>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</si>
  <si>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</si>
  <si>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</si>
  <si>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</si>
  <si>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</si>
  <si>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</si>
  <si>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</si>
  <si>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</si>
  <si>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</si>
  <si>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</si>
  <si>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</si>
  <si>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</si>
  <si>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</si>
  <si>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</si>
  <si>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</si>
  <si>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</si>
  <si>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</si>
  <si>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</si>
  <si>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</si>
  <si>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</si>
  <si>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</si>
  <si>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</si>
  <si>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</si>
  <si>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</si>
  <si>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</si>
  <si>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</si>
  <si>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</si>
  <si>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</si>
  <si>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</si>
  <si>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</si>
  <si>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</si>
  <si>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</si>
  <si>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</si>
  <si>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</si>
  <si>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</si>
  <si>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</si>
  <si>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</si>
  <si>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</si>
  <si>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</si>
  <si>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</si>
  <si>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</si>
  <si>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</si>
  <si>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</si>
  <si>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</si>
  <si>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</si>
  <si>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</si>
  <si>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</si>
  <si>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</si>
  <si>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</si>
  <si>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</si>
  <si>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</si>
  <si>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</si>
  <si>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</si>
  <si>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</si>
  <si>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</si>
  <si>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</si>
  <si>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</si>
  <si>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</si>
  <si>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</si>
  <si>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</si>
  <si>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</si>
  <si>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</si>
  <si>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</si>
  <si>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</si>
  <si>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</si>
  <si>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</si>
  <si>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</si>
  <si>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</si>
  <si>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</si>
  <si>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</si>
  <si>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</si>
  <si>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</si>
  <si>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</si>
  <si>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</si>
  <si>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</si>
  <si>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</si>
  <si>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</si>
  <si>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</si>
  <si>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</si>
  <si>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</si>
  <si>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</si>
  <si>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</si>
  <si>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</si>
  <si>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</si>
  <si>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</si>
  <si>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</si>
  <si>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</si>
  <si>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</si>
  <si>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</si>
  <si>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</si>
  <si>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</si>
  <si>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</si>
  <si>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</si>
  <si>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</si>
  <si>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</si>
  <si>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</si>
  <si>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</si>
  <si>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</si>
  <si>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</si>
  <si>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</si>
  <si>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</si>
  <si>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</si>
  <si>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</si>
  <si>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</si>
  <si>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</si>
  <si>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</si>
  <si>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</si>
  <si>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</si>
  <si>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</si>
  <si>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</si>
  <si>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</si>
  <si>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</si>
  <si>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</si>
  <si>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</si>
  <si>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</si>
  <si>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</si>
  <si>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</si>
  <si>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</si>
  <si>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</si>
  <si>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</si>
  <si>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</si>
  <si>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</si>
  <si>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</si>
  <si>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</si>
  <si>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</si>
  <si>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</si>
  <si>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</si>
  <si>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</si>
  <si>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</si>
  <si>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</si>
  <si>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</si>
  <si>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</si>
  <si>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</si>
  <si>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</si>
  <si>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</si>
  <si>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</si>
  <si>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</si>
  <si>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</si>
  <si>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</si>
  <si>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</si>
  <si>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</si>
  <si>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</si>
  <si>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</si>
  <si>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</si>
  <si>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</si>
  <si>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</si>
  <si>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</si>
  <si>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</si>
  <si>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</si>
  <si>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</si>
  <si>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</si>
  <si>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</si>
  <si>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</si>
  <si>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</si>
  <si>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</si>
  <si>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</si>
  <si>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</si>
  <si>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</si>
  <si>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</si>
  <si>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</si>
  <si>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</si>
  <si>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</si>
  <si>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</si>
  <si>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</si>
  <si>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</si>
  <si>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</si>
  <si>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</si>
  <si>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</si>
  <si>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</si>
  <si>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</si>
  <si>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</si>
  <si>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</si>
  <si>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</si>
  <si>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</si>
  <si>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</si>
  <si>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</si>
  <si>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</si>
  <si>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</si>
  <si>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</si>
  <si>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</si>
  <si>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</si>
  <si>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</si>
  <si>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</si>
  <si>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</si>
  <si>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</si>
  <si>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</si>
  <si>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</si>
  <si>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</si>
  <si>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</si>
  <si>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</si>
  <si>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</si>
  <si>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</si>
  <si>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</si>
  <si>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</si>
  <si>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</si>
  <si>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</si>
  <si>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</si>
  <si>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</si>
  <si>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</si>
  <si>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</si>
  <si>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</si>
  <si>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</si>
  <si>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</si>
  <si>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</si>
  <si>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</si>
  <si>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</si>
  <si>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</si>
  <si>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</si>
  <si>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</si>
  <si>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</si>
  <si>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</si>
  <si>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</si>
  <si>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</si>
  <si>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</si>
  <si>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</si>
  <si>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</si>
  <si>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</si>
  <si>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</si>
  <si>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</si>
  <si>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</si>
  <si>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</si>
  <si>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</si>
  <si>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</si>
  <si>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</si>
  <si>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</si>
  <si>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</si>
  <si>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</si>
  <si>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</si>
  <si>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</si>
  <si>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</si>
  <si>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</si>
  <si>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</si>
  <si>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</si>
  <si>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</si>
  <si>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</si>
  <si>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</si>
  <si>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</si>
  <si>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</si>
  <si>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</si>
  <si>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</si>
  <si>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</si>
  <si>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</si>
  <si>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</si>
  <si>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</si>
  <si>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</si>
  <si>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</si>
  <si>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</si>
  <si>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</si>
  <si>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</si>
  <si>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</si>
  <si>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</si>
  <si>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</si>
  <si>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</si>
  <si>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</si>
  <si>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</si>
  <si>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</si>
  <si>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</si>
  <si>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</si>
  <si>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</si>
  <si>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</si>
  <si>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</si>
  <si>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</si>
  <si>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</si>
  <si>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</si>
  <si>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</si>
  <si>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</si>
  <si>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</si>
  <si>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</si>
  <si>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</si>
  <si>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</si>
  <si>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</si>
  <si>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</si>
  <si>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</si>
  <si>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</si>
  <si>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</si>
  <si>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</si>
  <si>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</si>
  <si>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</si>
  <si>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</si>
  <si>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</si>
  <si>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</si>
  <si>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</si>
  <si>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</si>
  <si>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</si>
  <si>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</si>
  <si>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</si>
  <si>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</si>
  <si>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</si>
  <si>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</si>
  <si>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</si>
  <si>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</si>
  <si>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</si>
  <si>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</si>
  <si>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</si>
  <si>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</si>
  <si>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</si>
  <si>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</si>
  <si>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</si>
  <si>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</si>
  <si>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</si>
  <si>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</si>
  <si>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</si>
  <si>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</si>
  <si>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</si>
  <si>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</si>
  <si>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</si>
  <si>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</si>
  <si>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</si>
  <si>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</si>
  <si>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</si>
  <si>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</si>
  <si>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</si>
  <si>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</si>
  <si>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</si>
  <si>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</si>
  <si>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</si>
  <si>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</si>
  <si>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</si>
  <si>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</si>
  <si>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</si>
  <si>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</si>
  <si>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</si>
  <si>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</si>
  <si>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</si>
  <si>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</si>
  <si>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</si>
  <si>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</si>
  <si>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</si>
  <si>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</si>
  <si>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</si>
  <si>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</si>
  <si>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</si>
  <si>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</si>
  <si>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</si>
  <si>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</si>
  <si>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</si>
  <si>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</si>
  <si>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</si>
  <si>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</si>
  <si>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</si>
  <si>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</si>
  <si>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</si>
  <si>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</si>
  <si>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</si>
  <si>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</si>
  <si>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</si>
  <si>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</si>
  <si>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</si>
  <si>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</si>
  <si>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</si>
  <si>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</si>
  <si>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</si>
  <si>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</si>
  <si>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</si>
  <si>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</si>
  <si>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</si>
  <si>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</si>
  <si>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</si>
  <si>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</si>
  <si>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</si>
  <si>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</si>
  <si>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</si>
  <si>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</si>
  <si>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</si>
  <si>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</si>
  <si>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</si>
  <si>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</si>
  <si>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</si>
  <si>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</si>
  <si>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</si>
  <si>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</si>
  <si>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</si>
  <si>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</si>
  <si>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</si>
  <si>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</si>
  <si>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</si>
  <si>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</si>
  <si>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</si>
  <si>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</si>
  <si>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</si>
  <si>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</si>
  <si>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</si>
  <si>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</si>
  <si>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</si>
  <si>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</si>
  <si>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</si>
  <si>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</si>
  <si>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</si>
  <si>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</si>
  <si>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</si>
  <si>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</si>
  <si>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</si>
  <si>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</si>
  <si>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</si>
  <si>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</si>
  <si>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</si>
  <si>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</si>
  <si>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</si>
  <si>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</si>
  <si>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</si>
  <si>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</si>
  <si>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</si>
  <si>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</si>
  <si>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</si>
  <si>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</si>
  <si>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</si>
  <si>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</si>
  <si>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</si>
  <si>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</si>
  <si>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</si>
  <si>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</si>
  <si>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</si>
  <si>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</si>
  <si>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</si>
  <si>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</si>
  <si>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</si>
  <si>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</si>
  <si>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</si>
  <si>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</si>
  <si>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</si>
  <si>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</si>
  <si>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</si>
  <si>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</si>
  <si>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</si>
  <si>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</si>
  <si>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</si>
  <si>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</si>
  <si>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</si>
  <si>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</si>
  <si>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</si>
  <si>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</si>
  <si>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</si>
  <si>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</si>
  <si>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</si>
  <si>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</si>
  <si>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</si>
  <si>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</si>
  <si>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</si>
  <si>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</si>
  <si>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</si>
  <si>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</si>
  <si>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</si>
  <si>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</si>
  <si>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</si>
  <si>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</si>
  <si>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</si>
  <si>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</si>
  <si>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</si>
  <si>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</si>
  <si>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</si>
  <si>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</si>
  <si>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</si>
  <si>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</si>
  <si>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</si>
  <si>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</si>
  <si>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</si>
  <si>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</si>
  <si>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</si>
  <si>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</si>
  <si>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</si>
  <si>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</si>
  <si>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</si>
  <si>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</si>
  <si>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</si>
  <si>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</si>
  <si>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</si>
  <si>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</si>
  <si>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</si>
  <si>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</si>
  <si>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</si>
  <si>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</si>
  <si>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</si>
  <si>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</si>
  <si>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</si>
  <si>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</si>
  <si>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</si>
  <si>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</si>
  <si>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</si>
  <si>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</si>
  <si>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</si>
  <si>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</si>
  <si>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</si>
  <si>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</si>
  <si>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</si>
  <si>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</si>
  <si>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</si>
  <si>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</si>
  <si>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</si>
  <si>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</si>
  <si>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</si>
  <si>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</si>
  <si>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</si>
  <si>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</si>
  <si>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</si>
  <si>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</si>
  <si>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</si>
  <si>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</si>
  <si>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</si>
  <si>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</si>
  <si>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</si>
  <si>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</si>
  <si>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</si>
  <si>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</si>
  <si>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</si>
  <si>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</si>
  <si>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</si>
  <si>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</si>
  <si>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</si>
  <si>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</si>
  <si>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</si>
  <si>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</si>
  <si>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</si>
  <si>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</si>
  <si>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</si>
  <si>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</si>
  <si>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</si>
  <si>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</si>
  <si>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</si>
  <si>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</si>
  <si>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</si>
  <si>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</si>
  <si>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</si>
  <si>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</si>
  <si>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</si>
  <si>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</si>
  <si>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</si>
  <si>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</si>
  <si>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</si>
  <si>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</si>
  <si>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</si>
  <si>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</si>
  <si>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</si>
  <si>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</si>
  <si>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</si>
  <si>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</si>
  <si>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</si>
  <si>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</si>
  <si>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</si>
  <si>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</si>
  <si>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</si>
  <si>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</si>
  <si>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</si>
  <si>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</si>
  <si>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</si>
  <si>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</si>
  <si>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</si>
  <si>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</si>
  <si>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</si>
  <si>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</si>
  <si>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</si>
  <si>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</si>
  <si>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</si>
  <si>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</si>
  <si>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</si>
  <si>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</si>
  <si>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</si>
  <si>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</si>
  <si>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</si>
  <si>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</si>
  <si>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</si>
  <si>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</si>
  <si>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</si>
  <si>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</si>
  <si>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</si>
  <si>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</si>
  <si>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</si>
  <si>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</si>
  <si>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</si>
  <si>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</si>
  <si>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</si>
  <si>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</si>
  <si>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</si>
  <si>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</si>
  <si>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</si>
  <si>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</si>
  <si>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</si>
  <si>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</si>
  <si>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</si>
  <si>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</si>
  <si>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</si>
  <si>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</si>
  <si>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</si>
  <si>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</si>
  <si>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</si>
  <si>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</si>
  <si>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</si>
  <si>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</si>
  <si>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</si>
  <si>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</si>
  <si>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</si>
  <si>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</si>
  <si>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</si>
  <si>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</si>
  <si>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</si>
  <si>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</si>
  <si>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</si>
  <si>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</si>
  <si>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</si>
  <si>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</si>
  <si>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</si>
  <si>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</si>
  <si>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</si>
  <si>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</si>
  <si>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</si>
  <si>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</si>
  <si>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</si>
  <si>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</si>
  <si>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</si>
  <si>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</si>
  <si>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</si>
  <si>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</si>
  <si>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</si>
  <si>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</si>
  <si>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</si>
  <si>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</si>
  <si>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</si>
  <si>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</si>
  <si>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</si>
  <si>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</si>
  <si>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</si>
  <si>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</si>
  <si>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</si>
  <si>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</si>
  <si>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</si>
  <si>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</si>
  <si>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</si>
  <si>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</si>
  <si>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</si>
  <si>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</si>
  <si>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</si>
  <si>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</si>
  <si>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</si>
  <si>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</si>
  <si>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</si>
  <si>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</si>
  <si>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</si>
  <si>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</si>
  <si>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</si>
  <si>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</si>
  <si>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</si>
  <si>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</si>
  <si>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</si>
  <si>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</si>
  <si>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</si>
  <si>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</si>
  <si>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</si>
  <si>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</si>
  <si>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</si>
  <si>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</si>
  <si>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</si>
  <si>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</si>
  <si>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</si>
  <si>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</si>
  <si>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</si>
  <si>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</si>
  <si>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</si>
  <si>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</si>
  <si>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</si>
  <si>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</si>
  <si>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</si>
  <si>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</si>
  <si>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</si>
  <si>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</si>
  <si>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</si>
  <si>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</si>
  <si>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</si>
  <si>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</si>
  <si>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</si>
  <si>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</si>
  <si>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</si>
  <si>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</si>
  <si>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</si>
  <si>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</si>
  <si>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</si>
  <si>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</si>
  <si>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</si>
  <si>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</si>
  <si>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</si>
  <si>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</si>
  <si>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</si>
  <si>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</si>
  <si>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</si>
  <si>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</si>
  <si>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</si>
  <si>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</si>
  <si>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</si>
  <si>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</si>
  <si>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</si>
  <si>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</si>
  <si>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</si>
  <si>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</si>
  <si>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</si>
  <si>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</si>
  <si>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</si>
  <si>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</si>
  <si>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</si>
  <si>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</si>
  <si>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</si>
  <si>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</si>
  <si>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</si>
  <si>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</si>
  <si>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</si>
  <si>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</si>
  <si>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</si>
  <si>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</si>
  <si>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</si>
  <si>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</si>
  <si>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</si>
  <si>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</si>
  <si>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</si>
  <si>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</si>
  <si>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</si>
  <si>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</si>
  <si>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</si>
  <si>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</si>
  <si>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</si>
  <si>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</si>
  <si>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</si>
  <si>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</si>
  <si>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</si>
  <si>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</si>
  <si>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</si>
  <si>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</si>
  <si>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</si>
  <si>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</si>
  <si>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</si>
  <si>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</si>
  <si>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</si>
  <si>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</si>
  <si>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</si>
  <si>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</si>
  <si>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</si>
  <si>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</si>
  <si>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</si>
  <si>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</si>
  <si>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</si>
  <si>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</si>
  <si>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</si>
  <si>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</si>
  <si>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</si>
  <si>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</si>
  <si>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</si>
  <si>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</si>
  <si>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</si>
  <si>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</si>
  <si>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</si>
  <si>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</si>
  <si>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</si>
  <si>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</si>
  <si>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</si>
  <si>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</si>
  <si>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</si>
  <si>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</si>
  <si>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</si>
  <si>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</si>
  <si>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</si>
  <si>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</si>
  <si>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</si>
  <si>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</si>
  <si>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</si>
  <si>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</si>
  <si>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</si>
  <si>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</si>
  <si>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</si>
  <si>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</si>
  <si>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</si>
  <si>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</si>
  <si>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</si>
  <si>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</si>
  <si>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</si>
  <si>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</si>
  <si>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</si>
  <si>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</si>
  <si>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</si>
  <si>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</si>
  <si>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</si>
  <si>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</si>
  <si>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</si>
  <si>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</si>
  <si>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</si>
  <si>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</si>
  <si>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</si>
  <si>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</si>
  <si>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</si>
  <si>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</si>
  <si>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</si>
  <si>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</si>
  <si>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</si>
  <si>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</si>
  <si>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</si>
  <si>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</si>
  <si>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</si>
  <si>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</si>
  <si>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</si>
  <si>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</si>
  <si>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</si>
  <si>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</si>
  <si>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</si>
  <si>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</si>
  <si>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</si>
  <si>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</si>
  <si>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</si>
  <si>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</si>
  <si>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</si>
  <si>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</si>
  <si>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</si>
  <si>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</si>
  <si>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</si>
  <si>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</si>
  <si>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</si>
  <si>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</si>
  <si>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</si>
  <si>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</si>
  <si>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</si>
  <si>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</si>
  <si>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</si>
  <si>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</si>
  <si>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</si>
  <si>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</si>
  <si>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</si>
  <si>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</si>
  <si>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</si>
  <si>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</si>
  <si>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</si>
  <si>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</si>
  <si>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</si>
  <si>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</si>
  <si>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</si>
  <si>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</si>
  <si>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</si>
  <si>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</si>
  <si>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</si>
  <si>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</si>
  <si>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</si>
  <si>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</si>
  <si>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</si>
  <si>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</si>
  <si>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</si>
  <si>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</si>
  <si>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</si>
  <si>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</si>
  <si>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</si>
  <si>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</si>
  <si>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</si>
  <si>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</si>
  <si>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</si>
  <si>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</si>
  <si>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</si>
  <si>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</si>
  <si>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</si>
  <si>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</si>
  <si>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</si>
  <si>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</si>
  <si>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</si>
  <si>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</si>
  <si>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</si>
  <si>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</si>
  <si>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</si>
  <si>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</si>
  <si>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</si>
  <si>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</si>
  <si>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</si>
  <si>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</si>
  <si>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</si>
  <si>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</si>
  <si>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</si>
  <si>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</si>
  <si>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</si>
  <si>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</si>
  <si>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</si>
  <si>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</si>
  <si>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</si>
  <si>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</si>
  <si>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</si>
  <si>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</si>
  <si>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</si>
  <si>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</si>
  <si>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</si>
  <si>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</si>
  <si>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</si>
  <si>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</si>
  <si>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</si>
  <si>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</si>
  <si>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</si>
  <si>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</si>
  <si>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</si>
  <si>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</si>
  <si>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</si>
  <si>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</si>
  <si>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</si>
  <si>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</si>
  <si>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</si>
  <si>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</si>
  <si>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</si>
  <si>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</si>
  <si>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</si>
  <si>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</si>
  <si>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</si>
  <si>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</si>
  <si>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</si>
  <si>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</si>
  <si>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</si>
  <si>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</si>
  <si>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</si>
  <si>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</si>
  <si>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</si>
  <si>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</si>
  <si>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</si>
  <si>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</si>
  <si>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</si>
  <si>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</si>
  <si>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</si>
  <si>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</si>
  <si>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</si>
  <si>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</si>
  <si>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</si>
  <si>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</si>
  <si>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</si>
  <si>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</si>
  <si>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</si>
  <si>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</si>
  <si>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</si>
  <si>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</si>
  <si>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</si>
  <si>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</si>
  <si>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</si>
  <si>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</si>
  <si>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</si>
  <si>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</si>
  <si>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</si>
  <si>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</si>
  <si>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</si>
  <si>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</si>
  <si>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</si>
  <si>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</si>
  <si>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</si>
  <si>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</si>
  <si>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</si>
  <si>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</si>
  <si>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</si>
  <si>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</si>
  <si>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</si>
  <si>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</si>
  <si>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</si>
  <si>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</si>
  <si>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</si>
  <si>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</si>
  <si>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</si>
  <si>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</si>
  <si>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</si>
  <si>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</si>
  <si>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</si>
  <si>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</si>
  <si>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</si>
  <si>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</si>
  <si>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</si>
  <si>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</si>
  <si>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</si>
  <si>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</si>
  <si>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</si>
  <si>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</si>
  <si>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</si>
  <si>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</si>
  <si>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</si>
  <si>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</si>
  <si>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</si>
  <si>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</si>
  <si>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</si>
  <si>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</si>
  <si>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</si>
  <si>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</si>
  <si>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</si>
  <si>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</si>
  <si>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</si>
  <si>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</si>
  <si>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</si>
  <si>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</si>
  <si>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</si>
  <si>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</si>
  <si>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</si>
  <si>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</si>
  <si>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</si>
  <si>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</si>
  <si>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</si>
  <si>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</si>
  <si>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</si>
  <si>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</si>
  <si>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</si>
  <si>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</si>
  <si>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</si>
  <si>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</si>
  <si>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</si>
  <si>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</si>
  <si>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</si>
  <si>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</si>
  <si>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</si>
  <si>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</si>
  <si>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</si>
  <si>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</si>
  <si>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</si>
  <si>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</si>
  <si>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</si>
  <si>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</si>
  <si>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</si>
  <si>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</si>
  <si>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</si>
  <si>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</si>
  <si>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</si>
  <si>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</si>
  <si>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</si>
  <si>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</si>
  <si>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</si>
  <si>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</si>
  <si>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</si>
  <si>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</si>
  <si>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</si>
  <si>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</si>
  <si>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</si>
  <si>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</si>
  <si>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</si>
  <si>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</si>
  <si>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</si>
  <si>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</si>
  <si>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</si>
  <si>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</si>
  <si>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</si>
  <si>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</si>
  <si>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</si>
  <si>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</si>
  <si>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</si>
  <si>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</si>
  <si>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</si>
  <si>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</si>
  <si>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</si>
  <si>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</si>
  <si>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</si>
  <si>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</si>
  <si>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</si>
  <si>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</si>
  <si>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</si>
  <si>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</si>
  <si>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</si>
  <si>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</si>
  <si>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</si>
  <si>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</si>
  <si>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</si>
  <si>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</si>
  <si>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</si>
  <si>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</si>
  <si>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</si>
  <si>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</si>
  <si>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</si>
  <si>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</si>
  <si>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</si>
  <si>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</si>
  <si>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</si>
  <si>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</si>
  <si>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</si>
  <si>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</si>
  <si>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</si>
  <si>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</si>
  <si>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</si>
  <si>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</si>
  <si>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</si>
  <si>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</si>
  <si>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</si>
  <si>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</si>
  <si>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</si>
  <si>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</si>
  <si>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</si>
  <si>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</si>
  <si>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</si>
  <si>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</si>
  <si>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</si>
  <si>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</si>
  <si>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</si>
  <si>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</si>
  <si>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</si>
  <si>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</si>
  <si>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</si>
  <si>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</si>
  <si>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</si>
  <si>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</si>
  <si>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</si>
  <si>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</si>
  <si>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</si>
  <si>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</si>
  <si>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</si>
  <si>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</si>
  <si>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</si>
  <si>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</si>
  <si>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</si>
  <si>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</si>
  <si>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</si>
  <si>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</si>
  <si>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</si>
  <si>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</si>
  <si>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</si>
  <si>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</si>
  <si>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</si>
  <si>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</si>
  <si>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</si>
  <si>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</si>
  <si>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</si>
  <si>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</si>
  <si>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</si>
  <si>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</si>
  <si>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</si>
  <si>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</si>
  <si>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</si>
  <si>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</si>
  <si>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</si>
  <si>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</si>
  <si>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</si>
  <si>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</si>
  <si>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</si>
  <si>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</si>
  <si>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</si>
  <si>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</si>
  <si>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</si>
  <si>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</si>
  <si>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</si>
  <si>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</si>
  <si>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</si>
  <si>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</si>
  <si>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</si>
  <si>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</si>
  <si>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</si>
  <si>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</si>
  <si>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</si>
  <si>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</si>
  <si>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</si>
  <si>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</si>
  <si>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</si>
  <si>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</si>
  <si>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</si>
  <si>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</si>
  <si>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</si>
  <si>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</si>
  <si>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</si>
  <si>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</si>
  <si>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</si>
  <si>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</si>
  <si>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</si>
  <si>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</si>
  <si>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</si>
  <si>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</si>
  <si>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</si>
  <si>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</si>
  <si>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</si>
  <si>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</si>
  <si>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</si>
  <si>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</si>
  <si>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</si>
  <si>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</si>
  <si>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</si>
  <si>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</si>
  <si>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</si>
  <si>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</si>
  <si>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</si>
  <si>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</si>
  <si>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</si>
  <si>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</si>
  <si>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</si>
  <si>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</si>
  <si>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</si>
  <si>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</si>
  <si>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</si>
  <si>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</si>
  <si>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</si>
  <si>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</si>
  <si>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</si>
  <si>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</si>
  <si>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</si>
  <si>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</si>
  <si>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</si>
  <si>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</si>
  <si>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</si>
  <si>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</si>
  <si>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</si>
  <si>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</si>
  <si>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</si>
  <si>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</si>
  <si>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</si>
  <si>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</si>
  <si>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</si>
  <si>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</si>
  <si>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</si>
  <si>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</si>
  <si>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</si>
  <si>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</si>
  <si>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</si>
  <si>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</si>
  <si>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</si>
  <si>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</si>
  <si>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</si>
  <si>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</si>
  <si>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</si>
  <si>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</si>
  <si>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</si>
  <si>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</si>
  <si>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</si>
  <si>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</si>
  <si>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</si>
  <si>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</si>
  <si>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</si>
  <si>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</si>
  <si>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</si>
  <si>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</si>
  <si>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</si>
  <si>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</si>
  <si>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</si>
  <si>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</si>
  <si>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</si>
  <si>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</si>
  <si>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</si>
  <si>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</si>
  <si>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</si>
  <si>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</si>
  <si>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</si>
  <si>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</si>
  <si>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</si>
  <si>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</si>
  <si>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</si>
  <si>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</si>
  <si>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</si>
  <si>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</si>
  <si>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</si>
  <si>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</si>
  <si>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</si>
  <si>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</si>
  <si>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</si>
  <si>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</si>
  <si>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</si>
  <si>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</si>
  <si>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</si>
  <si>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</si>
  <si>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</si>
  <si>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</si>
  <si>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</si>
  <si>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</si>
  <si>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</si>
  <si>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</si>
  <si>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</si>
  <si>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</si>
  <si>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</si>
  <si>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</si>
  <si>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</si>
  <si>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</si>
  <si>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</si>
  <si>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</si>
  <si>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</si>
  <si>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</si>
  <si>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</si>
  <si>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</si>
  <si>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</si>
  <si>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</si>
  <si>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</si>
  <si>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</si>
  <si>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</si>
  <si>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</si>
  <si>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</si>
  <si>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</si>
  <si>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</si>
  <si>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</si>
  <si>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</si>
  <si>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</si>
  <si>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</si>
  <si>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</si>
  <si>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</si>
  <si>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</si>
  <si>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</si>
  <si>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</si>
  <si>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</si>
  <si>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</si>
  <si>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</si>
  <si>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</si>
  <si>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</si>
  <si>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</si>
  <si>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</si>
  <si>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</si>
  <si>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</si>
  <si>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</si>
  <si>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</si>
  <si>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</si>
  <si>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</si>
  <si>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</si>
  <si>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</si>
  <si>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</si>
  <si>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</si>
  <si>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</si>
  <si>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</si>
  <si>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</si>
  <si>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</si>
  <si>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</si>
  <si>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</si>
  <si>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</si>
  <si>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</si>
  <si>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</si>
  <si>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</si>
  <si>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</si>
  <si>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</si>
  <si>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</si>
  <si>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</si>
  <si>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</si>
  <si>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</si>
  <si>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</si>
  <si>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</si>
  <si>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</si>
  <si>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</si>
  <si>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</si>
  <si>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</si>
  <si>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</si>
  <si>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</si>
  <si>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</si>
  <si>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</si>
  <si>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</si>
  <si>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</si>
  <si>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</si>
  <si>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</si>
  <si>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</si>
  <si>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</si>
  <si>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</si>
  <si>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</si>
  <si>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</si>
  <si>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</si>
  <si>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</si>
  <si>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</si>
  <si>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</si>
  <si>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</si>
  <si>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</si>
  <si>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</si>
  <si>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</si>
  <si>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</si>
  <si>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</si>
  <si>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</si>
  <si>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</si>
  <si>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</si>
  <si>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</si>
  <si>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</si>
  <si>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</si>
  <si>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</si>
  <si>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</si>
  <si>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</si>
  <si>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</si>
  <si>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</si>
  <si>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</si>
  <si>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</si>
  <si>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</si>
  <si>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</si>
  <si>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</si>
  <si>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</si>
  <si>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</si>
  <si>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</si>
  <si>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</si>
  <si>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</si>
  <si>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</si>
  <si>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</si>
  <si>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</si>
  <si>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</si>
  <si>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</si>
  <si>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</si>
  <si>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</si>
  <si>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</si>
  <si>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</si>
  <si>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</si>
  <si>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</si>
  <si>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</si>
  <si>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</si>
  <si>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</si>
  <si>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</si>
  <si>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</si>
  <si>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</si>
  <si>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</si>
  <si>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</si>
  <si>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</si>
  <si>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</si>
  <si>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</si>
  <si>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</si>
  <si>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</si>
  <si>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</si>
  <si>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</si>
  <si>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</si>
  <si>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</si>
  <si>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</si>
  <si>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</si>
  <si>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</si>
  <si>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</si>
  <si>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</si>
  <si>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</si>
  <si>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</si>
  <si>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</si>
  <si>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</si>
  <si>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</si>
  <si>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</si>
  <si>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</si>
  <si>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</si>
  <si>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</si>
  <si>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</si>
  <si>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</si>
  <si>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</si>
  <si>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</si>
  <si>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</si>
  <si>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</si>
  <si>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</si>
  <si>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</si>
  <si>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</si>
  <si>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</si>
  <si>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</si>
  <si>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</si>
  <si>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</si>
  <si>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</si>
  <si>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</si>
  <si>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</si>
  <si>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</si>
  <si>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</si>
  <si>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</si>
  <si>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</si>
  <si>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</si>
  <si>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</si>
  <si>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</si>
  <si>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</si>
  <si>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</si>
  <si>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</si>
  <si>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</si>
  <si>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</si>
  <si>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</si>
  <si>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</si>
  <si>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</si>
  <si>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</si>
  <si>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</si>
  <si>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</si>
  <si>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</si>
  <si>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</si>
  <si>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</si>
  <si>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</si>
  <si>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</si>
  <si>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</si>
  <si>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</si>
  <si>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</si>
  <si>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</si>
  <si>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</si>
  <si>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</si>
  <si>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</si>
  <si>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</si>
  <si>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</si>
  <si>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</si>
  <si>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</si>
  <si>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</si>
  <si>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</si>
  <si>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</si>
  <si>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</si>
  <si>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</si>
  <si>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</si>
  <si>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</si>
  <si>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</si>
  <si>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</si>
  <si>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</si>
  <si>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</si>
  <si>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</si>
  <si>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</si>
  <si>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</si>
  <si>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</si>
  <si>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</si>
  <si>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</si>
  <si>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</si>
  <si>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</si>
  <si>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</si>
  <si>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</si>
  <si>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</si>
  <si>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</si>
  <si>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</si>
  <si>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</si>
  <si>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</si>
  <si>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</si>
  <si>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</si>
  <si>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</si>
  <si>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</si>
  <si>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</si>
  <si>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</si>
  <si>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</si>
  <si>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</si>
  <si>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</si>
  <si>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</si>
  <si>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</si>
  <si>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</si>
  <si>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</si>
  <si>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</si>
  <si>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</si>
  <si>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</si>
  <si>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</si>
  <si>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</si>
  <si>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</si>
  <si>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</si>
  <si>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</si>
  <si>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</si>
  <si>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</si>
  <si>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</si>
  <si>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</si>
  <si>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</si>
  <si>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</si>
  <si>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</si>
  <si>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</si>
  <si>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</si>
  <si>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</si>
  <si>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</si>
  <si>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</si>
  <si>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</si>
  <si>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</si>
  <si>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</si>
  <si>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</si>
  <si>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</si>
  <si>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</si>
  <si>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</si>
  <si>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</si>
  <si>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</si>
  <si>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</si>
  <si>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</si>
  <si>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</si>
  <si>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</si>
  <si>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</si>
  <si>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</si>
  <si>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</si>
  <si>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</si>
  <si>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</si>
  <si>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</si>
  <si>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</si>
  <si>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</si>
  <si>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</si>
  <si>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</si>
  <si>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</si>
  <si>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</si>
  <si>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</si>
  <si>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</si>
  <si>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</si>
  <si>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</si>
  <si>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</si>
  <si>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</si>
  <si>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</si>
  <si>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</si>
  <si>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</si>
  <si>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</si>
  <si>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</si>
  <si>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</si>
  <si>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</si>
  <si>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</si>
  <si>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</si>
  <si>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</si>
  <si>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</si>
  <si>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</si>
  <si>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</si>
  <si>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</si>
  <si>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</si>
  <si>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</si>
  <si>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</si>
  <si>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</si>
  <si>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</si>
  <si>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</si>
  <si>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</si>
  <si>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</si>
  <si>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</si>
  <si>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</si>
  <si>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</si>
  <si>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</si>
  <si>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</si>
  <si>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</si>
  <si>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</si>
  <si>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</si>
  <si>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</si>
  <si>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</si>
  <si>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</si>
  <si>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</si>
  <si>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</si>
  <si>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</si>
  <si>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</si>
  <si>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</si>
  <si>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</si>
  <si>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</si>
  <si>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</si>
  <si>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</si>
  <si>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</si>
  <si>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</si>
  <si>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</si>
  <si>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</si>
  <si>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</si>
  <si>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</si>
  <si>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</si>
  <si>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</si>
  <si>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</si>
  <si>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</si>
  <si>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</si>
  <si>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</si>
  <si>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</si>
  <si>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</si>
  <si>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</si>
  <si>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</si>
  <si>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</si>
  <si>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</si>
  <si>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</si>
  <si>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</si>
  <si>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</si>
  <si>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</si>
  <si>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</si>
  <si>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</si>
  <si>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</si>
  <si>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</si>
  <si>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</si>
  <si>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</si>
  <si>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</si>
  <si>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</si>
  <si>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</si>
  <si>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</si>
  <si>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</si>
  <si>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</si>
  <si>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</si>
  <si>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</si>
  <si>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</si>
  <si>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</si>
  <si>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</si>
  <si>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</si>
  <si>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</si>
  <si>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</si>
  <si>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</si>
  <si>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</si>
  <si>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</si>
  <si>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</si>
  <si>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</si>
  <si>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</si>
  <si>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</si>
  <si>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</si>
  <si>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</si>
  <si>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</si>
  <si>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</si>
  <si>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</si>
  <si>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</si>
  <si>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</si>
  <si>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</si>
  <si>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</si>
  <si>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</si>
  <si>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</si>
  <si>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</si>
  <si>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</si>
  <si>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</si>
  <si>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</si>
  <si>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</si>
  <si>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</si>
  <si>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</si>
  <si>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</si>
  <si>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</si>
  <si>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</si>
  <si>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</si>
  <si>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</si>
  <si>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</si>
  <si>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</si>
  <si>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</si>
  <si>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</si>
  <si>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</si>
  <si>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</si>
  <si>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</si>
  <si>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</si>
  <si>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</si>
  <si>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</si>
  <si>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</si>
  <si>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</si>
  <si>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</si>
  <si>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</si>
  <si>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</si>
  <si>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</si>
  <si>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</si>
  <si>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</si>
  <si>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</si>
  <si>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</si>
  <si>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</si>
  <si>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</si>
  <si>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</si>
  <si>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</si>
  <si>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</si>
  <si>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</si>
  <si>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</si>
  <si>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</si>
  <si>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</si>
  <si>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</si>
  <si>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</si>
  <si>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</si>
  <si>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</si>
  <si>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</si>
  <si>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</si>
  <si>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</si>
  <si>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</si>
  <si>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</si>
  <si>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</si>
  <si>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</si>
  <si>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</si>
  <si>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</si>
  <si>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</si>
  <si>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</si>
  <si>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</si>
  <si>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</si>
  <si>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</si>
  <si>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</si>
  <si>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</si>
  <si>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</si>
  <si>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</si>
  <si>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</si>
  <si>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</si>
  <si>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</si>
  <si>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</si>
  <si>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</si>
  <si>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</si>
  <si>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</si>
  <si>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</si>
  <si>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</si>
  <si>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</si>
  <si>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</si>
  <si>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</si>
  <si>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</si>
  <si>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</si>
  <si>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</si>
  <si>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</si>
  <si>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</si>
  <si>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</si>
  <si>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</si>
  <si>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</si>
  <si>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</si>
  <si>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</si>
  <si>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</si>
  <si>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</si>
  <si>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</si>
  <si>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</si>
  <si>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</si>
  <si>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</si>
  <si>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</si>
  <si>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</si>
  <si>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</si>
  <si>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</si>
  <si>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</si>
  <si>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</si>
  <si>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</si>
  <si>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</si>
  <si>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</si>
  <si>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</si>
  <si>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</si>
  <si>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</si>
  <si>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</si>
  <si>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</si>
  <si>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</si>
  <si>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</si>
  <si>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</si>
  <si>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</si>
  <si>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</si>
  <si>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</si>
  <si>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</si>
  <si>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</si>
  <si>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</si>
  <si>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</si>
  <si>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</si>
  <si>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</si>
  <si>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</si>
  <si>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</si>
  <si>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</si>
  <si>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</si>
  <si>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</si>
  <si>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</si>
  <si>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</si>
  <si>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</si>
  <si>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</si>
  <si>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</si>
  <si>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</si>
  <si>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</si>
  <si>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</si>
  <si>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</si>
  <si>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</si>
  <si>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</si>
  <si>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</si>
  <si>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</si>
  <si>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</si>
  <si>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</si>
  <si>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</si>
  <si>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</si>
  <si>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</si>
  <si>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</si>
  <si>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</si>
  <si>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</si>
  <si>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</si>
  <si>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</si>
  <si>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</si>
  <si>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</si>
  <si>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</si>
  <si>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</si>
  <si>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</si>
  <si>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</si>
  <si>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</si>
  <si>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</si>
  <si>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</si>
  <si>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</si>
  <si>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</si>
  <si>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</si>
  <si>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</si>
  <si>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</si>
  <si>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</si>
  <si>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</si>
  <si>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</si>
  <si>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</si>
  <si>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</si>
  <si>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</si>
  <si>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</si>
  <si>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</si>
  <si>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</si>
  <si>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</si>
  <si>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</si>
  <si>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</si>
  <si>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</si>
  <si>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</si>
  <si>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</si>
  <si>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</si>
  <si>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</si>
  <si>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</si>
  <si>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</si>
  <si>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</si>
  <si>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</si>
  <si>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</si>
  <si>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</si>
  <si>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</si>
  <si>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</si>
  <si>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</si>
  <si>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</si>
  <si>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</si>
  <si>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</si>
  <si>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</si>
  <si>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</si>
  <si>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</si>
  <si>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</si>
  <si>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</si>
  <si>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</si>
  <si>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</si>
  <si>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</si>
  <si>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</si>
  <si>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</si>
  <si>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</si>
  <si>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</si>
  <si>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</si>
  <si>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</si>
  <si>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</si>
  <si>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</si>
  <si>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</si>
  <si>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</si>
  <si>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</si>
  <si>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</si>
  <si>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</si>
  <si>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</si>
  <si>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</si>
  <si>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</si>
  <si>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</si>
  <si>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</si>
  <si>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</si>
  <si>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</si>
  <si>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</si>
  <si>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</si>
  <si>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</si>
  <si>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</si>
  <si>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</si>
  <si>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</si>
  <si>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</si>
  <si>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</si>
  <si>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</si>
  <si>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</si>
  <si>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</si>
  <si>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</si>
  <si>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</si>
  <si>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</si>
  <si>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</si>
  <si>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</si>
  <si>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</si>
  <si>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</si>
  <si>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</si>
  <si>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</si>
  <si>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</si>
  <si>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</si>
  <si>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</si>
  <si>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</si>
  <si>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</si>
  <si>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</si>
  <si>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</si>
  <si>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</si>
  <si>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</si>
  <si>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</si>
  <si>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</si>
  <si>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</si>
  <si>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</si>
  <si>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</si>
  <si>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</si>
  <si>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</si>
  <si>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</si>
  <si>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</si>
  <si>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</si>
  <si>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</si>
  <si>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</si>
  <si>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</si>
  <si>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</si>
  <si>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</si>
  <si>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</si>
  <si>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</si>
  <si>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</si>
  <si>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</si>
  <si>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</si>
  <si>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</si>
  <si>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</si>
  <si>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</si>
  <si>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</si>
  <si>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</si>
  <si>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</si>
  <si>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</si>
  <si>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</si>
  <si>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</si>
  <si>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</si>
  <si>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</si>
  <si>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</si>
  <si>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</si>
  <si>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</si>
  <si>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</si>
  <si>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</si>
  <si>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</si>
  <si>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</si>
  <si>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</si>
  <si>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</si>
  <si>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</si>
  <si>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</si>
  <si>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</si>
  <si>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</si>
  <si>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</si>
  <si>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</si>
  <si>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</si>
  <si>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</si>
  <si>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</si>
  <si>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</si>
  <si>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</si>
  <si>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</si>
  <si>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</si>
  <si>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</si>
  <si>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</si>
  <si>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</si>
  <si>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</si>
  <si>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</si>
  <si>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</si>
  <si>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</si>
  <si>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</si>
  <si>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</si>
  <si>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</si>
  <si>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</si>
  <si>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</si>
  <si>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</si>
  <si>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</si>
  <si>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</si>
  <si>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</si>
  <si>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</si>
  <si>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</si>
  <si>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</si>
  <si>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</si>
  <si>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</si>
  <si>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</si>
  <si>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</si>
  <si>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</si>
  <si>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</si>
  <si>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</si>
  <si>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</si>
  <si>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</si>
  <si>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</si>
  <si>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</si>
  <si>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</si>
  <si>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</si>
  <si>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</si>
  <si>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</si>
  <si>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</si>
  <si>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</si>
  <si>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</si>
  <si>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</si>
  <si>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</si>
  <si>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</si>
  <si>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</si>
  <si>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</si>
  <si>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</si>
  <si>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</si>
  <si>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</si>
  <si>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</si>
  <si>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</si>
  <si>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</si>
  <si>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</si>
  <si>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</si>
  <si>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</si>
  <si>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</si>
  <si>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</si>
  <si>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</si>
  <si>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</si>
  <si>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</si>
  <si>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</si>
  <si>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</si>
  <si>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</si>
  <si>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</si>
  <si>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</si>
  <si>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</si>
  <si>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</si>
  <si>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</si>
  <si>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</si>
  <si>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</si>
  <si>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</si>
  <si>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</si>
  <si>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</si>
  <si>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</si>
  <si>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</si>
  <si>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</si>
  <si>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</si>
  <si>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</si>
  <si>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</si>
  <si>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</si>
  <si>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</si>
  <si>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</si>
  <si>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</si>
  <si>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</si>
  <si>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</si>
  <si>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</si>
  <si>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</si>
  <si>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</si>
  <si>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</si>
  <si>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</si>
  <si>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</si>
  <si>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</si>
  <si>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</si>
  <si>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</si>
  <si>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</si>
  <si>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</si>
  <si>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</si>
  <si>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</si>
  <si>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</si>
  <si>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</si>
  <si>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</si>
  <si>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</si>
  <si>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</si>
  <si>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</si>
  <si>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</si>
  <si>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</si>
  <si>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</si>
  <si>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</si>
  <si>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</si>
  <si>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</si>
  <si>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</si>
  <si>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</si>
  <si>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</si>
  <si>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</si>
  <si>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</si>
  <si>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</si>
  <si>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</si>
  <si>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</si>
  <si>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</si>
  <si>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</si>
  <si>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</si>
  <si>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</si>
  <si>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</si>
  <si>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</si>
  <si>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</si>
  <si>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</si>
  <si>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</si>
  <si>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</si>
  <si>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</si>
  <si>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</si>
  <si>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</si>
  <si>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</si>
  <si>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</si>
  <si>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</si>
  <si>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</si>
  <si>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</si>
  <si>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</si>
  <si>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</si>
  <si>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</si>
  <si>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</si>
  <si>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</si>
  <si>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</si>
  <si>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</si>
  <si>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</si>
  <si>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</si>
  <si>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</si>
  <si>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</si>
  <si>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</si>
  <si>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</si>
  <si>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</si>
  <si>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</si>
  <si>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</si>
  <si>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</si>
  <si>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</si>
  <si>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</si>
  <si>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</si>
  <si>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</si>
  <si>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</si>
  <si>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</si>
  <si>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</si>
  <si>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</si>
  <si>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</si>
  <si>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</si>
  <si>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</si>
  <si>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</si>
  <si>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</si>
  <si>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</si>
  <si>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</si>
  <si>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</si>
  <si>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</si>
  <si>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</si>
  <si>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</si>
  <si>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</si>
  <si>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</si>
  <si>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</si>
  <si>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</si>
  <si>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</si>
  <si>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</si>
  <si>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</si>
  <si>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</si>
  <si>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</si>
  <si>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</si>
  <si>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</si>
  <si>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</si>
  <si>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</si>
  <si>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</si>
  <si>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</si>
  <si>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</si>
  <si>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</si>
  <si>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</si>
  <si>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</si>
  <si>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</si>
  <si>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</si>
  <si>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</si>
  <si>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</si>
  <si>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</si>
  <si>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</si>
  <si>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</si>
  <si>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</si>
  <si>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</si>
  <si>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</si>
  <si>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</si>
  <si>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</si>
  <si>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</si>
  <si>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</si>
  <si>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</si>
  <si>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</si>
  <si>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</si>
  <si>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</si>
  <si>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</si>
  <si>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</si>
  <si>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</si>
  <si>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</si>
  <si>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</si>
  <si>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</si>
  <si>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</si>
  <si>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</si>
  <si>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</si>
  <si>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</si>
  <si>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</si>
  <si>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</si>
  <si>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</si>
  <si>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</si>
  <si>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</si>
  <si>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</si>
  <si>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</si>
  <si>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</si>
  <si>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</si>
  <si>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</si>
  <si>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</si>
  <si>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</si>
  <si>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</si>
  <si>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</si>
  <si>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</si>
  <si>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</si>
  <si>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</si>
  <si>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</si>
  <si>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</si>
  <si>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</si>
  <si>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</si>
  <si>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</si>
  <si>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</si>
  <si>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</si>
  <si>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</si>
  <si>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</si>
  <si>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</si>
  <si>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</si>
  <si>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</si>
  <si>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</si>
  <si>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</si>
  <si>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</si>
  <si>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</si>
  <si>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</si>
  <si>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</si>
  <si>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</si>
  <si>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</si>
  <si>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</si>
  <si>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</si>
  <si>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</si>
  <si>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</si>
  <si>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</si>
  <si>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</si>
  <si>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</si>
  <si>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</si>
  <si>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</si>
  <si>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</si>
  <si>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</si>
  <si>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</si>
  <si>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</si>
  <si>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</si>
  <si>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</si>
  <si>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</si>
  <si>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</si>
  <si>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</si>
  <si>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</si>
  <si>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</si>
  <si>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</si>
  <si>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</si>
  <si>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</si>
  <si>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</si>
  <si>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</si>
  <si>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</si>
  <si>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</si>
  <si>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</si>
  <si>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</si>
  <si>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</si>
  <si>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</si>
  <si>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</si>
  <si>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</si>
  <si>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</si>
  <si>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</si>
  <si>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</si>
  <si>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</si>
  <si>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</si>
  <si>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</si>
  <si>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</si>
  <si>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</si>
  <si>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</si>
  <si>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</si>
  <si>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</si>
  <si>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</si>
  <si>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</si>
  <si>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</si>
  <si>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</si>
  <si>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</si>
  <si>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</si>
  <si>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</si>
  <si>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</si>
  <si>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</si>
  <si>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</si>
  <si>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</si>
  <si>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</si>
  <si>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</si>
  <si>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</si>
  <si>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</si>
  <si>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</si>
  <si>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</si>
  <si>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</si>
  <si>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</si>
  <si>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</si>
  <si>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</si>
  <si>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</si>
  <si>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</si>
  <si>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</si>
  <si>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</si>
  <si>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</si>
  <si>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</si>
  <si>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</si>
  <si>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</si>
  <si>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</si>
  <si>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</si>
  <si>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</si>
  <si>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</si>
  <si>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</si>
  <si>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</si>
  <si>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</si>
  <si>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</si>
  <si>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</si>
  <si>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</si>
  <si>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</si>
  <si>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</si>
  <si>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</si>
  <si>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</si>
  <si>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</si>
  <si>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</si>
  <si>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</si>
  <si>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</si>
  <si>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</si>
  <si>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</si>
  <si>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</si>
  <si>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</si>
  <si>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</si>
  <si>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</si>
  <si>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</si>
  <si>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</si>
  <si>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</si>
  <si>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</si>
  <si>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</si>
  <si>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</si>
  <si>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</si>
  <si>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</si>
  <si>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</si>
  <si>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</si>
  <si>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</si>
  <si>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</si>
  <si>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</si>
  <si>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</si>
  <si>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</si>
  <si>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</si>
  <si>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</si>
  <si>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</si>
  <si>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</si>
  <si>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</si>
  <si>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</si>
  <si>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</si>
  <si>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</si>
  <si>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</si>
  <si>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</si>
  <si>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</si>
  <si>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</si>
  <si>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</si>
  <si>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</si>
  <si>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</si>
  <si>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</si>
  <si>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</si>
  <si>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</si>
  <si>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</si>
  <si>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</si>
  <si>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</si>
  <si>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</si>
  <si>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</si>
  <si>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</si>
  <si>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</si>
  <si>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</si>
  <si>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</si>
  <si>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</si>
  <si>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</si>
  <si>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</si>
  <si>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</si>
  <si>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</si>
  <si>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</si>
  <si>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</si>
  <si>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</si>
  <si>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</si>
  <si>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</si>
  <si>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</si>
  <si>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</si>
  <si>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</si>
  <si>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</si>
  <si>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</si>
  <si>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</si>
  <si>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</si>
  <si>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</si>
  <si>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</si>
  <si>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</si>
  <si>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</si>
  <si>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</si>
  <si>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</si>
  <si>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</si>
  <si>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</si>
  <si>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</si>
  <si>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</si>
  <si>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</si>
  <si>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</si>
  <si>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</si>
  <si>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</si>
  <si>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</si>
  <si>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</si>
  <si>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</si>
  <si>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</si>
  <si>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</si>
  <si>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</si>
  <si>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</si>
  <si>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</si>
  <si>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</si>
  <si>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</si>
  <si>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</si>
  <si>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</si>
  <si>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</si>
  <si>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</si>
  <si>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</si>
  <si>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</si>
  <si>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</si>
  <si>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</si>
  <si>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</si>
  <si>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</si>
  <si>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</si>
  <si>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</si>
  <si>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</si>
  <si>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</si>
  <si>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</si>
  <si>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</si>
  <si>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</si>
  <si>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</si>
  <si>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</si>
  <si>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</si>
  <si>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</si>
  <si>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</si>
  <si>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</si>
  <si>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</si>
  <si>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</si>
  <si>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</si>
  <si>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</si>
  <si>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</si>
  <si>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</si>
  <si>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</si>
  <si>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</si>
  <si>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</si>
  <si>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</si>
  <si>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</si>
  <si>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</si>
  <si>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</si>
  <si>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</si>
  <si>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</si>
  <si>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</si>
  <si>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</si>
  <si>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</si>
  <si>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</si>
  <si>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</si>
  <si>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</si>
  <si>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</si>
  <si>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</si>
  <si>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</si>
  <si>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</si>
  <si>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</si>
  <si>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</si>
  <si>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</si>
  <si>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</si>
  <si>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</si>
  <si>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</si>
  <si>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</si>
  <si>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</si>
  <si>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</si>
  <si>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</si>
  <si>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</si>
  <si>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</si>
  <si>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</si>
  <si>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</si>
  <si>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</si>
  <si>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</si>
  <si>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</si>
  <si>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</si>
  <si>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</si>
  <si>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</si>
  <si>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</si>
  <si>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</si>
  <si>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</si>
  <si>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</si>
  <si>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</si>
  <si>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</si>
  <si>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</si>
  <si>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</si>
  <si>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</si>
  <si>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</si>
  <si>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</si>
  <si>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</si>
  <si>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</si>
  <si>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</si>
  <si>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</si>
  <si>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</si>
  <si>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</si>
  <si>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</si>
  <si>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</si>
  <si>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</si>
  <si>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</si>
  <si>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</si>
  <si>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</si>
  <si>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</si>
  <si>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</si>
  <si>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</si>
  <si>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</si>
  <si>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</si>
  <si>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</si>
  <si>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</si>
  <si>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</si>
  <si>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</si>
  <si>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</si>
  <si>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</si>
  <si>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</si>
  <si>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</si>
  <si>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</si>
  <si>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</si>
  <si>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</si>
  <si>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</si>
  <si>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</si>
  <si>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</si>
  <si>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</si>
  <si>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</si>
  <si>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</si>
  <si>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</si>
  <si>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</si>
  <si>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</si>
  <si>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</si>
  <si>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</si>
  <si>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</si>
  <si>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</si>
  <si>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</si>
  <si>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</si>
  <si>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</si>
  <si>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</si>
  <si>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</si>
  <si>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</si>
  <si>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</si>
  <si>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</si>
  <si>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</si>
  <si>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</si>
  <si>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</si>
  <si>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</si>
  <si>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</si>
  <si>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</si>
  <si>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</si>
  <si>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</si>
  <si>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</si>
  <si>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</si>
  <si>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</si>
  <si>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</si>
  <si>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</si>
  <si>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</si>
  <si>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</si>
  <si>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</si>
  <si>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</si>
  <si>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</si>
  <si>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</si>
  <si>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</si>
  <si>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</si>
  <si>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</si>
  <si>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</si>
  <si>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</si>
  <si>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</si>
  <si>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</si>
  <si>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</si>
  <si>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</si>
  <si>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</si>
  <si>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</si>
  <si>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</si>
  <si>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</si>
  <si>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</si>
  <si>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</si>
  <si>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</si>
  <si>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</si>
  <si>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</si>
  <si>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</si>
  <si>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</si>
  <si>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</si>
  <si>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</si>
  <si>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</si>
  <si>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</si>
  <si>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</si>
  <si>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</si>
  <si>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</si>
  <si>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</si>
  <si>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</si>
  <si>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</si>
  <si>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</si>
  <si>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</si>
  <si>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</si>
  <si>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</si>
  <si>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</si>
  <si>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</si>
  <si>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</si>
  <si>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</si>
  <si>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</si>
  <si>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</si>
  <si>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</si>
  <si>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</si>
  <si>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</si>
  <si>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</si>
  <si>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</si>
  <si>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</si>
  <si>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</si>
  <si>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</si>
  <si>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</si>
  <si>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</si>
  <si>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</si>
  <si>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</si>
  <si>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</si>
  <si>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</si>
  <si>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</si>
  <si>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</si>
  <si>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</si>
  <si>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</si>
  <si>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</si>
  <si>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</si>
  <si>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</si>
  <si>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</si>
  <si>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</si>
  <si>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</si>
  <si>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</si>
  <si>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</si>
  <si>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</si>
  <si>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</si>
  <si>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</si>
  <si>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</si>
  <si>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</si>
  <si>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</si>
  <si>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</si>
  <si>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</si>
  <si>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</si>
  <si>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</si>
  <si>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</si>
  <si>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</si>
  <si>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</si>
  <si>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</si>
  <si>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</si>
  <si>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</si>
  <si>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</si>
  <si>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</si>
  <si>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</si>
  <si>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</si>
  <si>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</si>
  <si>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</si>
  <si>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</si>
  <si>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</si>
  <si>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</si>
  <si>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</si>
  <si>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</si>
  <si>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</si>
  <si>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</si>
  <si>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</si>
  <si>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</si>
  <si>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</si>
  <si>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</si>
  <si>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</si>
  <si>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</si>
  <si>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</si>
  <si>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</si>
  <si>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</si>
  <si>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</si>
  <si>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</si>
  <si>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</si>
  <si>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</si>
  <si>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</si>
  <si>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</si>
  <si>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</si>
  <si>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</si>
  <si>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</si>
  <si>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</si>
  <si>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</si>
  <si>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</si>
  <si>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</si>
  <si>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</si>
  <si>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</si>
  <si>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</si>
  <si>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</si>
  <si>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</si>
  <si>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</si>
  <si>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</si>
  <si>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</si>
  <si>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</si>
  <si>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</si>
  <si>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</si>
  <si>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</si>
  <si>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</si>
  <si>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</si>
  <si>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</si>
  <si>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</si>
  <si>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</si>
  <si>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</si>
  <si>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</si>
  <si>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</si>
  <si>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</si>
  <si>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</si>
  <si>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</si>
  <si>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</si>
  <si>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</si>
  <si>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</si>
  <si>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</si>
  <si>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</si>
  <si>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</si>
  <si>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</si>
  <si>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</si>
  <si>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</si>
  <si>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</si>
  <si>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</si>
  <si>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</si>
  <si>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</si>
  <si>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</si>
  <si>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</si>
  <si>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</si>
  <si>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</si>
  <si>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</si>
  <si>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</si>
  <si>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</si>
  <si>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</si>
  <si>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</si>
  <si>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</si>
  <si>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</si>
  <si>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</si>
  <si>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</si>
  <si>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</si>
  <si>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</si>
  <si>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</si>
  <si>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</si>
  <si>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</si>
  <si>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</si>
  <si>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</si>
  <si>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</si>
  <si>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</si>
  <si>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</si>
  <si>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</si>
  <si>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</si>
  <si>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</si>
  <si>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</si>
  <si>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</si>
  <si>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</si>
  <si>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</si>
  <si>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</si>
  <si>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</si>
  <si>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</si>
  <si>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</si>
  <si>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</si>
  <si>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</si>
  <si>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</si>
  <si>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</si>
  <si>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</si>
  <si>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</si>
  <si>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</si>
  <si>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</si>
  <si>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</si>
  <si>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</si>
  <si>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</si>
  <si>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</si>
  <si>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</si>
  <si>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</si>
  <si>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</si>
  <si>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</si>
  <si>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</si>
  <si>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</si>
  <si>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</si>
  <si>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</si>
  <si>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</si>
  <si>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</si>
  <si>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</si>
  <si>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</si>
  <si>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</si>
  <si>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</si>
  <si>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</si>
  <si>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</si>
  <si>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</si>
  <si>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</si>
  <si>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</si>
  <si>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</si>
  <si>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</si>
  <si>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</si>
  <si>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</si>
  <si>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</si>
  <si>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</si>
  <si>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</si>
  <si>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</si>
  <si>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</si>
  <si>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</si>
  <si>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</si>
  <si>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</si>
  <si>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</si>
  <si>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</si>
  <si>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</si>
  <si>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</si>
  <si>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</si>
  <si>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</si>
  <si>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</si>
  <si>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</si>
  <si>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</si>
  <si>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</si>
  <si>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</si>
  <si>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</si>
  <si>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</si>
  <si>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</si>
  <si>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</si>
  <si>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</si>
  <si>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</si>
  <si>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</si>
  <si>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</si>
  <si>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</si>
  <si>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</si>
  <si>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</si>
  <si>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</si>
  <si>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</si>
  <si>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</si>
  <si>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</si>
  <si>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</si>
  <si>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</si>
  <si>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</si>
  <si>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</si>
  <si>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</si>
  <si>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</si>
  <si>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</si>
  <si>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</si>
  <si>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</si>
  <si>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</si>
  <si>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</si>
  <si>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</si>
  <si>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</si>
  <si>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</si>
  <si>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</si>
  <si>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</si>
  <si>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</si>
  <si>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</si>
  <si>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</si>
  <si>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</si>
  <si>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</si>
  <si>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</si>
  <si>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</si>
  <si>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</si>
  <si>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</si>
  <si>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</si>
  <si>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</si>
  <si>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</si>
  <si>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</si>
  <si>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</si>
  <si>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</si>
  <si>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</si>
  <si>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</si>
  <si>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</si>
  <si>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</si>
  <si>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</si>
  <si>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</si>
  <si>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</si>
  <si>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</si>
  <si>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</si>
  <si>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</si>
  <si>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</si>
  <si>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</si>
  <si>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</si>
  <si>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</si>
  <si>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</si>
  <si>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</si>
  <si>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</si>
  <si>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</si>
  <si>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</si>
  <si>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</si>
  <si>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</si>
  <si>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</si>
  <si>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</si>
  <si>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</si>
  <si>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</si>
  <si>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</si>
  <si>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</si>
  <si>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</si>
  <si>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</si>
  <si>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</si>
  <si>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</si>
  <si>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</si>
  <si>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</si>
  <si>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</si>
  <si>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</si>
  <si>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</si>
  <si>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</si>
  <si>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</si>
  <si>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</si>
  <si>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</si>
  <si>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</si>
  <si>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</si>
  <si>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</si>
  <si>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</si>
  <si>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</si>
  <si>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</si>
  <si>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</si>
  <si>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</si>
  <si>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</si>
  <si>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</si>
  <si>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</si>
  <si>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</si>
  <si>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</si>
  <si>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</si>
  <si>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</si>
  <si>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</si>
  <si>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</si>
  <si>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</si>
  <si>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</si>
  <si>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</si>
  <si>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</si>
  <si>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</si>
  <si>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</si>
  <si>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</si>
  <si>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</si>
  <si>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</si>
  <si>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</si>
  <si>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</si>
  <si>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</si>
  <si>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</si>
  <si>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</si>
  <si>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</si>
  <si>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</si>
  <si>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</si>
  <si>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</si>
  <si>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</si>
  <si>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</si>
  <si>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</si>
  <si>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</si>
  <si>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</si>
  <si>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</si>
  <si>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</si>
  <si>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</si>
  <si>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</si>
  <si>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</si>
  <si>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</si>
  <si>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</si>
  <si>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</si>
  <si>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</si>
  <si>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</si>
  <si>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</si>
  <si>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</si>
  <si>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</si>
  <si>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</si>
  <si>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</si>
  <si>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</si>
  <si>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</si>
  <si>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</si>
  <si>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</si>
  <si>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</si>
  <si>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</si>
  <si>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</si>
  <si>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</si>
  <si>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</si>
  <si>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</si>
  <si>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</si>
  <si>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</si>
  <si>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</si>
  <si>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</si>
  <si>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</si>
  <si>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</si>
  <si>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</si>
  <si>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</si>
  <si>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</si>
  <si>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</si>
  <si>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</si>
  <si>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</si>
  <si>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</si>
  <si>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</si>
  <si>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</si>
  <si>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</si>
  <si>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</si>
  <si>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</si>
  <si>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</si>
  <si>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</si>
  <si>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</si>
  <si>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</si>
  <si>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</si>
  <si>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</si>
  <si>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</si>
  <si>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</si>
  <si>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</si>
  <si>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</si>
  <si>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</si>
  <si>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</si>
  <si>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</si>
  <si>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</si>
  <si>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</si>
  <si>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</si>
  <si>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</si>
  <si>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</si>
  <si>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</si>
  <si>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</si>
  <si>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</si>
  <si>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</si>
  <si>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</si>
  <si>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</si>
  <si>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</si>
  <si>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</si>
  <si>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</si>
  <si>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</si>
  <si>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</si>
  <si>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</si>
  <si>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</si>
  <si>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</si>
  <si>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</si>
  <si>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</si>
  <si>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</si>
  <si>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</si>
  <si>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</si>
  <si>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</si>
  <si>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</si>
  <si>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</si>
  <si>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</si>
  <si>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</si>
  <si>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</si>
  <si>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</si>
  <si>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</si>
  <si>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</si>
  <si>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</si>
  <si>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</si>
  <si>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</si>
  <si>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</si>
  <si>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</si>
  <si>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</si>
  <si>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</si>
  <si>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</si>
  <si>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</si>
  <si>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</si>
  <si>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</si>
  <si>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</si>
  <si>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</si>
  <si>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</si>
  <si>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</si>
  <si>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</si>
  <si>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</si>
  <si>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</si>
  <si>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</si>
  <si>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</si>
  <si>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</si>
  <si>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</si>
  <si>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</si>
  <si>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</si>
  <si>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</si>
  <si>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</si>
  <si>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</si>
  <si>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</si>
  <si>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</si>
  <si>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</si>
  <si>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</si>
  <si>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</si>
  <si>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</si>
  <si>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</si>
  <si>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</si>
  <si>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</si>
  <si>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</si>
  <si>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</si>
  <si>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</si>
  <si>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</si>
  <si>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</si>
  <si>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</si>
  <si>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</si>
  <si>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</si>
  <si>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</si>
  <si>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</si>
  <si>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</si>
  <si>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</si>
  <si>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</si>
  <si>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</si>
  <si>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</si>
  <si>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</si>
  <si>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</si>
  <si>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</si>
  <si>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</si>
  <si>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</si>
  <si>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</si>
  <si>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</si>
  <si>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</si>
  <si>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</si>
  <si>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</si>
  <si>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</si>
  <si>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</si>
  <si>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</si>
  <si>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</si>
  <si>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</si>
  <si>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</si>
  <si>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</si>
  <si>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</si>
  <si>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</si>
  <si>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</si>
  <si>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</si>
  <si>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</si>
  <si>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</si>
  <si>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</si>
  <si>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</si>
  <si>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</si>
  <si>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</si>
  <si>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</si>
  <si>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</si>
  <si>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</si>
  <si>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</si>
  <si>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</si>
  <si>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</si>
  <si>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</si>
  <si>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</si>
  <si>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</si>
  <si>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</si>
  <si>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</si>
  <si>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</si>
  <si>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</si>
  <si>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</si>
  <si>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</si>
  <si>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</si>
  <si>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</si>
  <si>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</si>
  <si>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</si>
  <si>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</si>
  <si>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</si>
  <si>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</si>
  <si>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</si>
  <si>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</si>
  <si>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</si>
  <si>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</si>
  <si>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</si>
  <si>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</si>
  <si>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</si>
  <si>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</si>
  <si>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</si>
  <si>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</si>
  <si>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</si>
  <si>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</si>
  <si>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</si>
  <si>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</si>
  <si>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</si>
  <si>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</si>
  <si>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</si>
  <si>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</si>
  <si>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</si>
  <si>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</si>
  <si>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</si>
  <si>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</si>
  <si>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</si>
  <si>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</si>
  <si>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</si>
  <si>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</si>
  <si>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</si>
  <si>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</si>
  <si>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</si>
  <si>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</si>
  <si>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</si>
  <si>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</si>
  <si>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</si>
  <si>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</si>
  <si>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</si>
  <si>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</si>
  <si>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</si>
  <si>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</si>
  <si>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</si>
  <si>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</si>
  <si>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</si>
  <si>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</si>
  <si>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</si>
  <si>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</si>
  <si>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</si>
  <si>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</si>
  <si>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</si>
  <si>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</si>
  <si>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</si>
  <si>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</si>
  <si>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</si>
  <si>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</si>
  <si>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</si>
  <si>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</si>
  <si>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</si>
  <si>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</si>
  <si>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</si>
  <si>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</si>
  <si>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</si>
  <si>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</si>
  <si>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</si>
  <si>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</si>
  <si>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</si>
  <si>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</si>
  <si>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</si>
  <si>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</si>
  <si>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</si>
  <si>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</si>
  <si>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</si>
  <si>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</si>
  <si>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</si>
  <si>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</si>
  <si>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</si>
  <si>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</si>
  <si>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</si>
  <si>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</si>
  <si>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</si>
  <si>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</si>
  <si>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</si>
  <si>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</si>
  <si>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</si>
  <si>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</si>
  <si>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</si>
  <si>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</si>
  <si>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</si>
  <si>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</si>
  <si>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</si>
  <si>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</si>
  <si>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</si>
  <si>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</si>
  <si>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</si>
  <si>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</si>
  <si>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</si>
  <si>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</si>
  <si>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</si>
  <si>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</si>
  <si>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</si>
  <si>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</si>
  <si>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</si>
  <si>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</si>
  <si>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</si>
  <si>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</si>
  <si>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</si>
  <si>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</si>
  <si>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</si>
  <si>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</si>
  <si>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</si>
  <si>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</si>
  <si>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</si>
  <si>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</si>
  <si>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</si>
  <si>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</si>
  <si>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</si>
  <si>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</si>
  <si>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</si>
  <si>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</si>
  <si>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</si>
  <si>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</si>
  <si>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</si>
  <si>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</si>
  <si>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</si>
  <si>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</si>
  <si>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</si>
  <si>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</si>
  <si>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</si>
  <si>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</si>
  <si>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</si>
  <si>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</si>
  <si>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</si>
  <si>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</si>
  <si>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</si>
  <si>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</si>
  <si>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</si>
  <si>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</si>
  <si>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</si>
  <si>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</si>
  <si>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</si>
  <si>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</si>
  <si>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</si>
  <si>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</si>
  <si>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</si>
  <si>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</si>
  <si>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</si>
  <si>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</si>
  <si>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</si>
  <si>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</si>
  <si>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</si>
  <si>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</si>
  <si>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</si>
  <si>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</si>
  <si>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</si>
  <si>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</si>
  <si>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</si>
  <si>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</si>
  <si>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</si>
  <si>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</si>
  <si>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</si>
  <si>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</si>
  <si>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</si>
  <si>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</si>
  <si>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</si>
  <si>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</si>
  <si>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</si>
  <si>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</si>
  <si>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</si>
  <si>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</si>
  <si>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</si>
  <si>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</si>
  <si>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</si>
  <si>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</si>
  <si>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</si>
  <si>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</si>
  <si>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</si>
  <si>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</si>
  <si>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</si>
  <si>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</si>
  <si>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</si>
  <si>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</si>
  <si>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</si>
  <si>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</si>
  <si>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</si>
  <si>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</si>
  <si>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</si>
  <si>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</si>
  <si>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</si>
  <si>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</si>
  <si>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</si>
  <si>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</si>
  <si>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</si>
  <si>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</si>
  <si>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</si>
  <si>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</si>
  <si>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</si>
  <si>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</si>
  <si>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</si>
  <si>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</si>
  <si>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</si>
  <si>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</si>
  <si>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</si>
  <si>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</si>
  <si>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</si>
  <si>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</si>
  <si>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</si>
  <si>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</si>
  <si>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</si>
  <si>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</si>
  <si>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</si>
  <si>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</si>
  <si>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</si>
  <si>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</si>
  <si>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</si>
  <si>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</si>
  <si>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</si>
  <si>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</si>
  <si>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</si>
  <si>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</si>
  <si>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</si>
  <si>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</si>
  <si>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</si>
  <si>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</si>
  <si>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</si>
  <si>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</si>
  <si>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</si>
  <si>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</si>
  <si>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</si>
  <si>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</si>
  <si>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</si>
  <si>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</si>
  <si>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</si>
  <si>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</si>
  <si>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</si>
  <si>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</si>
  <si>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</si>
  <si>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</si>
  <si>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</si>
  <si>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</si>
  <si>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</si>
  <si>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</si>
  <si>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</si>
  <si>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</si>
  <si>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</si>
  <si>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</si>
  <si>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</si>
  <si>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</si>
  <si>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</si>
  <si>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</si>
  <si>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</si>
  <si>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</si>
  <si>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</si>
  <si>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</si>
  <si>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</si>
  <si>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</si>
  <si>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</si>
  <si>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</si>
  <si>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</si>
  <si>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</si>
  <si>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</si>
  <si>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</si>
  <si>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</si>
  <si>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</si>
  <si>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</si>
  <si>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</si>
  <si>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</si>
  <si>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</si>
  <si>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</si>
  <si>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</si>
  <si>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</si>
  <si>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</si>
  <si>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</si>
  <si>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</si>
  <si>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</si>
  <si>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</si>
  <si>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</si>
  <si>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</si>
  <si>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</si>
  <si>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</si>
  <si>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</si>
  <si>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</si>
  <si>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</si>
  <si>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</si>
  <si>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</si>
  <si>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</si>
  <si>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</si>
  <si>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</si>
  <si>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</si>
  <si>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</si>
  <si>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</si>
  <si>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</si>
  <si>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</si>
  <si>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</si>
  <si>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</si>
  <si>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</si>
  <si>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</si>
  <si>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</si>
  <si>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</si>
  <si>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</si>
  <si>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</si>
  <si>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</si>
  <si>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</si>
  <si>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</si>
  <si>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</si>
  <si>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</si>
  <si>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</si>
  <si>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</si>
  <si>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</si>
  <si>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</si>
  <si>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</si>
  <si>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</si>
  <si>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</si>
  <si>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</si>
  <si>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</si>
  <si>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</si>
  <si>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</si>
  <si>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</si>
  <si>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</si>
  <si>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</si>
  <si>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</si>
  <si>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</si>
  <si>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</si>
  <si>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</si>
  <si>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</si>
  <si>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</si>
  <si>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</si>
  <si>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</si>
  <si>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</si>
  <si>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</si>
  <si>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</si>
  <si>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</si>
  <si>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</si>
  <si>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</si>
  <si>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</si>
  <si>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</si>
  <si>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</si>
  <si>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</si>
  <si>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</si>
  <si>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</si>
  <si>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</si>
  <si>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</si>
  <si>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</si>
  <si>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</si>
  <si>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</si>
  <si>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</si>
  <si>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</si>
  <si>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</si>
  <si>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</si>
  <si>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</si>
  <si>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</si>
  <si>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</si>
  <si>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</si>
  <si>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</si>
  <si>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</si>
  <si>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</si>
  <si>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</si>
  <si>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</si>
  <si>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</si>
  <si>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</si>
  <si>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</si>
  <si>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</si>
  <si>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</si>
  <si>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</si>
  <si>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</si>
  <si>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</si>
  <si>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</si>
  <si>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</si>
  <si>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</si>
  <si>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</si>
  <si>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</si>
  <si>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</si>
  <si>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</si>
  <si>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</si>
  <si>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</si>
  <si>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</si>
  <si>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</si>
  <si>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</si>
  <si>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</si>
  <si>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</si>
  <si>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</si>
  <si>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</si>
  <si>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</si>
  <si>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</si>
  <si>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</si>
  <si>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</si>
  <si>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</si>
  <si>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</si>
  <si>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</si>
  <si>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</si>
  <si>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</si>
  <si>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</si>
  <si>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</si>
  <si>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</si>
  <si>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</si>
  <si>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</si>
  <si>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</si>
  <si>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</si>
  <si>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</si>
  <si>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</si>
  <si>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</si>
  <si>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</si>
  <si>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</si>
  <si>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</si>
  <si>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</si>
  <si>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</si>
  <si>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</si>
  <si>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</si>
  <si>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</si>
  <si>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</si>
  <si>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</si>
  <si>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</si>
  <si>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</si>
  <si>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</si>
  <si>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</si>
  <si>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</si>
  <si>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</si>
  <si>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</si>
  <si>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</si>
  <si>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</si>
  <si>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</si>
  <si>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</si>
  <si>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</si>
  <si>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</si>
  <si>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</si>
  <si>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</si>
  <si>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</si>
  <si>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</si>
  <si>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</si>
  <si>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</si>
  <si>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</si>
  <si>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</si>
  <si>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</si>
  <si>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</si>
  <si>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</si>
  <si>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</si>
  <si>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</si>
  <si>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</si>
  <si>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</si>
  <si>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</si>
  <si>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</si>
  <si>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</si>
  <si>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</si>
  <si>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</si>
  <si>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</si>
  <si>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</si>
  <si>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</si>
  <si>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</si>
  <si>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</si>
  <si>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</si>
  <si>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</si>
  <si>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</si>
  <si>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</si>
  <si>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</si>
  <si>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</si>
  <si>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</si>
  <si>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</si>
  <si>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</si>
  <si>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</si>
  <si>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</si>
  <si>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</si>
  <si>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</si>
  <si>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</si>
  <si>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</si>
  <si>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</si>
  <si>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</si>
  <si>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</si>
  <si>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</si>
  <si>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</si>
  <si>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</si>
  <si>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</si>
  <si>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</si>
  <si>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</si>
  <si>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</si>
  <si>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</si>
  <si>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</si>
  <si>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</si>
  <si>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</si>
  <si>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</si>
  <si>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</si>
  <si>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</si>
  <si>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</si>
  <si>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</si>
  <si>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</si>
  <si>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</si>
  <si>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</si>
  <si>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</si>
  <si>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</si>
  <si>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</si>
  <si>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</si>
  <si>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</si>
  <si>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</si>
  <si>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</si>
  <si>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</si>
  <si>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</si>
  <si>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</si>
  <si>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</si>
  <si>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</si>
  <si>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</si>
  <si>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</si>
  <si>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</si>
  <si>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</si>
  <si>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</si>
  <si>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</si>
  <si>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</si>
  <si>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</si>
  <si>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</si>
  <si>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</si>
  <si>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</si>
  <si>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</si>
  <si>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</si>
  <si>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</si>
  <si>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</si>
  <si>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</si>
  <si>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</si>
  <si>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</si>
  <si>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</si>
  <si>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</si>
  <si>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</si>
  <si>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</si>
  <si>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</si>
  <si>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</si>
  <si>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</si>
  <si>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</si>
  <si>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</si>
  <si>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</si>
  <si>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</si>
  <si>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</si>
  <si>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</si>
  <si>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</si>
  <si>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</si>
  <si>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</si>
  <si>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</si>
  <si>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</si>
  <si>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</si>
  <si>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</si>
  <si>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</si>
  <si>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</si>
  <si>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</si>
  <si>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</si>
  <si>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</si>
  <si>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</si>
  <si>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</si>
  <si>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</si>
  <si>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</si>
  <si>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</si>
  <si>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</si>
  <si>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</si>
  <si>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</si>
  <si>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</si>
  <si>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</si>
  <si>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</si>
  <si>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</si>
  <si>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</si>
  <si>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</si>
  <si>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</si>
  <si>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</si>
  <si>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</si>
  <si>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</si>
  <si>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</si>
  <si>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</si>
  <si>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</si>
  <si>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</si>
  <si>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</si>
  <si>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</si>
  <si>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</si>
  <si>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</si>
  <si>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</si>
  <si>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</si>
  <si>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</si>
  <si>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</si>
  <si>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</si>
  <si>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</si>
  <si>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</si>
  <si>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</si>
  <si>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</si>
  <si>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</si>
  <si>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</si>
  <si>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</si>
  <si>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</si>
  <si>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</si>
  <si>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</si>
  <si>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</si>
  <si>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</si>
  <si>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</si>
  <si>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</si>
  <si>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</si>
  <si>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</si>
  <si>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</si>
  <si>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</si>
  <si>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</si>
  <si>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</si>
  <si>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</si>
  <si>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</si>
  <si>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</si>
  <si>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</si>
  <si>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</si>
  <si>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</si>
  <si>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</si>
  <si>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</si>
  <si>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</si>
  <si>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</si>
  <si>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</si>
  <si>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</si>
  <si>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</si>
  <si>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</si>
  <si>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</si>
  <si>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</si>
  <si>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</si>
  <si>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</si>
  <si>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</si>
  <si>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</si>
  <si>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</si>
  <si>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</si>
  <si>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</si>
  <si>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</si>
  <si>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</si>
  <si>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</si>
  <si>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</si>
  <si>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</si>
  <si>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</si>
  <si>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</si>
  <si>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</si>
  <si>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</si>
  <si>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</si>
  <si>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</si>
  <si>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</si>
  <si>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</si>
  <si>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</si>
  <si>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</si>
  <si>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</si>
  <si>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</si>
  <si>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</si>
  <si>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</si>
  <si>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</si>
  <si>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</si>
  <si>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</si>
  <si>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</si>
  <si>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</si>
  <si>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</si>
  <si>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</si>
  <si>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</si>
  <si>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</si>
  <si>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</si>
  <si>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</si>
  <si>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</si>
  <si>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</si>
  <si>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</si>
  <si>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</si>
  <si>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</si>
  <si>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</si>
  <si>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</si>
  <si>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</si>
  <si>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</si>
  <si>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</si>
  <si>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</si>
  <si>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</si>
  <si>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</si>
  <si>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</si>
  <si>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</si>
  <si>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</si>
  <si>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</si>
  <si>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</si>
  <si>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</si>
  <si>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</si>
  <si>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</si>
  <si>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</si>
  <si>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</si>
  <si>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</si>
  <si>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</si>
  <si>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</si>
  <si>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</si>
  <si>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</si>
  <si>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</si>
  <si>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</si>
  <si>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</si>
  <si>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</si>
  <si>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</si>
  <si>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</si>
  <si>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</si>
  <si>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</si>
  <si>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</si>
  <si>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</si>
  <si>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</si>
  <si>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</si>
  <si>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</si>
  <si>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</si>
  <si>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</si>
  <si>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</si>
  <si>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</si>
  <si>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</si>
  <si>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</si>
  <si>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</si>
  <si>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</si>
  <si>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</si>
  <si>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</si>
  <si>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</si>
  <si>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</si>
  <si>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</si>
  <si>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</si>
  <si>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</si>
  <si>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</si>
  <si>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</si>
  <si>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</si>
  <si>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</si>
  <si>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</si>
  <si>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</si>
  <si>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</si>
  <si>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</si>
  <si>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</si>
  <si>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</si>
  <si>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</si>
  <si>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</si>
  <si>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</si>
  <si>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</si>
  <si>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</si>
  <si>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</si>
  <si>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</si>
  <si>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</si>
  <si>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</si>
  <si>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</si>
  <si>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</si>
  <si>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</si>
  <si>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</si>
  <si>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</si>
  <si>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</si>
  <si>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</si>
  <si>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</si>
  <si>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</si>
  <si>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</si>
  <si>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</si>
  <si>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</si>
  <si>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</si>
  <si>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</si>
  <si>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</si>
  <si>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</si>
  <si>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</si>
  <si>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</si>
  <si>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</si>
  <si>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</si>
  <si>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</si>
  <si>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</si>
  <si>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</si>
  <si>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</si>
  <si>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</si>
  <si>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</si>
  <si>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</si>
  <si>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</si>
  <si>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</si>
  <si>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</si>
  <si>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</si>
  <si>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</si>
  <si>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</si>
  <si>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</si>
  <si>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</si>
  <si>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</si>
  <si>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</si>
  <si>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</si>
  <si>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</si>
  <si>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</si>
  <si>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</si>
  <si>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</si>
  <si>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</si>
  <si>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</si>
  <si>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</si>
  <si>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</si>
  <si>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</si>
  <si>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</si>
  <si>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</si>
  <si>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</si>
  <si>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</si>
  <si>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</si>
  <si>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</si>
  <si>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</si>
  <si>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</si>
  <si>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</si>
  <si>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</si>
  <si>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</si>
  <si>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</si>
  <si>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</si>
  <si>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</si>
  <si>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</si>
  <si>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</si>
  <si>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</si>
  <si>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</si>
  <si>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</si>
  <si>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</si>
  <si>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</si>
  <si>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</si>
  <si>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</si>
  <si>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</si>
  <si>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</si>
  <si>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</si>
  <si>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</si>
  <si>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</si>
  <si>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</si>
  <si>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</si>
  <si>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</si>
  <si>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</si>
  <si>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</si>
  <si>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</si>
  <si>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</si>
  <si>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</si>
  <si>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</si>
  <si>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</si>
  <si>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</si>
  <si>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</si>
  <si>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</si>
  <si>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</si>
  <si>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</si>
  <si>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</si>
  <si>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</si>
  <si>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</si>
  <si>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</si>
  <si>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</si>
  <si>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</si>
  <si>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</si>
  <si>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</si>
  <si>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</si>
  <si>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</si>
  <si>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</si>
  <si>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</si>
  <si>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</si>
  <si>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</si>
  <si>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</si>
  <si>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</si>
  <si>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</si>
  <si>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</si>
  <si>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</si>
  <si>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</si>
  <si>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</si>
  <si>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</si>
  <si>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</si>
  <si>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</si>
  <si>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</si>
  <si>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</si>
  <si>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</si>
  <si>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</si>
  <si>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</si>
  <si>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</si>
  <si>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</si>
  <si>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</si>
  <si>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</si>
  <si>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</si>
  <si>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</si>
  <si>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</si>
  <si>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</si>
  <si>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</si>
  <si>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</si>
  <si>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</si>
  <si>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</si>
  <si>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</si>
  <si>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</si>
  <si>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</si>
  <si>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</si>
  <si>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</si>
  <si>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</si>
  <si>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</si>
  <si>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</si>
  <si>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</si>
  <si>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</si>
  <si>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</si>
  <si>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</si>
  <si>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</si>
  <si>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</si>
  <si>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</si>
  <si>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</si>
  <si>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</si>
  <si>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</si>
  <si>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</si>
  <si>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</si>
  <si>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</si>
  <si>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</si>
  <si>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</si>
  <si>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</si>
  <si>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</si>
  <si>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</si>
  <si>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</si>
  <si>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</si>
  <si>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</si>
  <si>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</si>
  <si>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</si>
  <si>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</si>
  <si>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</si>
  <si>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</si>
  <si>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</si>
  <si>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</si>
  <si>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</si>
  <si>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</si>
  <si>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</si>
  <si>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</si>
  <si>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</si>
  <si>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</si>
  <si>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</si>
  <si>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</si>
  <si>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</si>
  <si>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</si>
  <si>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</si>
  <si>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</si>
  <si>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</si>
  <si>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</si>
  <si>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</si>
  <si>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</si>
  <si>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</si>
  <si>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</si>
  <si>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</si>
  <si>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</si>
  <si>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</si>
  <si>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</si>
  <si>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</si>
  <si>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</si>
  <si>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</si>
  <si>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</si>
  <si>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</si>
  <si>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</si>
  <si>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</si>
  <si>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</si>
  <si>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</si>
  <si>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</si>
  <si>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</si>
  <si>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</si>
  <si>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</si>
  <si>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</si>
  <si>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</si>
  <si>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</si>
  <si>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</si>
  <si>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</si>
  <si>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</si>
  <si>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</si>
  <si>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</si>
  <si>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</si>
  <si>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</si>
  <si>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</si>
  <si>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</si>
  <si>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</si>
  <si>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</si>
  <si>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</si>
  <si>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</si>
  <si>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</si>
  <si>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</si>
  <si>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</si>
  <si>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</si>
  <si>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</si>
  <si>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</si>
  <si>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</si>
  <si>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</si>
  <si>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</si>
  <si>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</si>
  <si>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</si>
  <si>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</si>
  <si>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</si>
  <si>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</si>
  <si>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</si>
  <si>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</si>
  <si>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</si>
  <si>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</si>
  <si>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</si>
  <si>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</si>
  <si>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</si>
  <si>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</si>
  <si>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</si>
  <si>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</si>
  <si>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</si>
  <si>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</si>
  <si>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</si>
  <si>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</si>
  <si>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</si>
  <si>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</si>
  <si>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</si>
  <si>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</si>
  <si>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</si>
  <si>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</si>
  <si>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</si>
  <si>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</si>
  <si>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</si>
  <si>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</si>
  <si>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</si>
  <si>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</si>
  <si>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</si>
  <si>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</si>
  <si>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</si>
  <si>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</si>
  <si>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</si>
  <si>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</si>
  <si>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</si>
  <si>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</si>
  <si>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</si>
  <si>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</si>
  <si>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</si>
  <si>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</si>
  <si>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</si>
  <si>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</si>
  <si>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</si>
  <si>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</si>
  <si>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</si>
  <si>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</si>
  <si>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</si>
  <si>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</si>
  <si>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</si>
  <si>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</si>
  <si>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</si>
  <si>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</si>
  <si>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</si>
  <si>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</si>
  <si>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</si>
  <si>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</si>
  <si>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</si>
  <si>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</si>
  <si>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</si>
  <si>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</si>
  <si>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</si>
  <si>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</si>
  <si>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</si>
  <si>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</si>
  <si>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</si>
  <si>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</si>
  <si>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</si>
  <si>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</si>
  <si>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</si>
  <si>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</si>
  <si>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</si>
  <si>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</si>
  <si>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</si>
  <si>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</si>
  <si>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</si>
  <si>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</si>
  <si>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</si>
  <si>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</si>
  <si>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</si>
  <si>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</si>
  <si>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</si>
  <si>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</si>
  <si>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</si>
  <si>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</si>
  <si>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</si>
  <si>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</si>
  <si>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</si>
  <si>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</si>
  <si>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</si>
  <si>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</si>
  <si>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</si>
  <si>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</si>
  <si>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</si>
  <si>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</si>
  <si>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</si>
  <si>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</si>
  <si>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</si>
  <si>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</si>
  <si>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</si>
  <si>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</si>
  <si>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</si>
  <si>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</si>
  <si>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</si>
  <si>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</si>
  <si>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</si>
  <si>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</si>
  <si>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</si>
  <si>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</si>
  <si>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</si>
  <si>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</si>
  <si>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</si>
  <si>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</si>
  <si>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</si>
  <si>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</si>
  <si>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</si>
  <si>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</si>
  <si>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</si>
  <si>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</si>
  <si>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</si>
  <si>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</si>
  <si>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</si>
  <si>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</si>
  <si>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</si>
  <si>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</si>
  <si>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</si>
  <si>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</si>
  <si>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</si>
  <si>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</si>
  <si>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</si>
  <si>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</si>
  <si>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</si>
  <si>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</si>
  <si>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</si>
  <si>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</si>
  <si>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</si>
  <si>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</si>
  <si>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</si>
  <si>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</si>
  <si>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</si>
  <si>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</si>
  <si>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</si>
  <si>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</si>
  <si>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</si>
  <si>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</si>
  <si>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</si>
  <si>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</si>
  <si>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</si>
  <si>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</si>
  <si>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</si>
  <si>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</si>
  <si>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</si>
  <si>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</si>
  <si>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</si>
  <si>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</si>
  <si>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</si>
  <si>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</si>
  <si>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</si>
  <si>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</si>
  <si>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</si>
  <si>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</si>
  <si>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</si>
  <si>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</si>
  <si>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</si>
  <si>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</si>
  <si>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</si>
  <si>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</si>
  <si>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</si>
  <si>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</si>
  <si>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</si>
  <si>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</si>
  <si>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</si>
  <si>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</si>
  <si>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</si>
  <si>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</si>
  <si>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</si>
  <si>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</si>
  <si>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</si>
  <si>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</si>
  <si>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</si>
  <si>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</si>
  <si>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</si>
  <si>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</si>
  <si>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</si>
  <si>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</si>
  <si>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</si>
  <si>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</si>
  <si>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</si>
  <si>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</si>
  <si>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</si>
  <si>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</si>
  <si>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</si>
  <si>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</si>
  <si>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</si>
  <si>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</si>
  <si>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</si>
  <si>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</si>
  <si>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</si>
  <si>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</si>
  <si>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</si>
  <si>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</si>
  <si>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</si>
  <si>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</si>
  <si>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</si>
  <si>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</si>
  <si>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</si>
  <si>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</si>
  <si>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</si>
  <si>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</si>
  <si>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</si>
  <si>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</si>
  <si>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</si>
  <si>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</si>
  <si>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</si>
  <si>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</si>
  <si>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</si>
  <si>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</si>
  <si>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</si>
  <si>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</si>
  <si>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</si>
  <si>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</si>
  <si>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</si>
  <si>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</si>
  <si>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</si>
  <si>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</si>
  <si>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</si>
  <si>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</si>
  <si>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</si>
  <si>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</si>
  <si>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</si>
  <si>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</si>
  <si>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</si>
  <si>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</si>
  <si>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</si>
  <si>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</si>
  <si>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</si>
  <si>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</si>
  <si>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</si>
  <si>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</si>
  <si>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</si>
  <si>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</si>
  <si>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</si>
  <si>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</si>
  <si>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</si>
  <si>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</si>
  <si>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</si>
  <si>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</si>
  <si>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</si>
  <si>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</si>
  <si>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</si>
  <si>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</si>
  <si>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</si>
  <si>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</si>
  <si>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</si>
  <si>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</si>
  <si>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</si>
  <si>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</si>
  <si>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</si>
  <si>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</si>
  <si>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</si>
  <si>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</si>
  <si>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</si>
  <si>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</si>
  <si>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</si>
  <si>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</si>
  <si>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</si>
  <si>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</si>
  <si>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</si>
  <si>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</si>
  <si>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</si>
  <si>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</si>
  <si>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</si>
  <si>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</si>
  <si>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</si>
  <si>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</si>
  <si>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</si>
  <si>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</si>
  <si>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</si>
  <si>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</si>
  <si>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</si>
  <si>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</si>
  <si>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</si>
  <si>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</si>
  <si>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</si>
  <si>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</si>
  <si>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</si>
  <si>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</si>
  <si>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</si>
  <si>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</si>
  <si>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</si>
  <si>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</si>
  <si>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</si>
  <si>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</si>
  <si>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</si>
  <si>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</si>
  <si>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</si>
  <si>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</si>
  <si>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</si>
  <si>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</si>
  <si>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</si>
  <si>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</si>
  <si>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</si>
  <si>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</si>
  <si>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</si>
  <si>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</si>
  <si>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</si>
  <si>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</si>
  <si>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</si>
  <si>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</si>
  <si>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</si>
  <si>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</si>
  <si>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</si>
  <si>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</si>
  <si>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</si>
  <si>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</si>
  <si>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</si>
  <si>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</si>
  <si>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</si>
  <si>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</si>
  <si>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</si>
  <si>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</si>
  <si>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</si>
  <si>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</si>
  <si>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</si>
  <si>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</si>
  <si>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</si>
  <si>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</si>
  <si>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</si>
  <si>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</si>
  <si>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</si>
  <si>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</si>
  <si>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</si>
  <si>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</si>
  <si>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</si>
  <si>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</si>
  <si>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</si>
  <si>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</si>
  <si>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</si>
  <si>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</si>
  <si>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</si>
  <si>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</si>
  <si>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</si>
  <si>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</si>
  <si>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</si>
  <si>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</si>
  <si>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</si>
  <si>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</si>
  <si>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</si>
  <si>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</si>
  <si>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</si>
  <si>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</si>
  <si>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</si>
  <si>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</si>
  <si>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</si>
  <si>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</si>
  <si>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</si>
  <si>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</si>
  <si>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</si>
  <si>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</si>
  <si>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</si>
  <si>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</si>
  <si>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</si>
  <si>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</si>
  <si>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</si>
  <si>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</si>
  <si>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</si>
  <si>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</si>
  <si>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</si>
  <si>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</si>
  <si>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</si>
  <si>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</si>
  <si>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</si>
  <si>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</si>
  <si>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</si>
  <si>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</si>
  <si>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</si>
  <si>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</si>
  <si>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</si>
  <si>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</si>
  <si>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</si>
  <si>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</si>
  <si>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</si>
  <si>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</si>
  <si>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</si>
  <si>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</si>
  <si>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</si>
  <si>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</si>
  <si>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</si>
  <si>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</si>
  <si>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</si>
  <si>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</si>
  <si>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</si>
  <si>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</si>
  <si>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</si>
  <si>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</si>
  <si>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</si>
  <si>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</si>
  <si>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</si>
  <si>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</si>
  <si>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</si>
  <si>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</si>
  <si>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</si>
  <si>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</si>
  <si>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</si>
  <si>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</si>
  <si>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</si>
  <si>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</si>
  <si>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</si>
  <si>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</si>
  <si>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</si>
  <si>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</si>
  <si>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</si>
  <si>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</si>
  <si>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</si>
  <si>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</si>
  <si>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</si>
  <si>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</si>
  <si>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</si>
  <si>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</si>
  <si>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</si>
  <si>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</si>
  <si>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</si>
  <si>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</si>
  <si>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</si>
  <si>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</si>
  <si>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</si>
  <si>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</si>
  <si>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</si>
  <si>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</si>
  <si>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</si>
  <si>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</si>
  <si>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</si>
  <si>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</si>
  <si>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</si>
  <si>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</si>
  <si>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</si>
  <si>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</si>
  <si>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</si>
  <si>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</si>
  <si>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</si>
  <si>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</si>
  <si>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</si>
  <si>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</si>
  <si>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</si>
  <si>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</si>
  <si>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</si>
  <si>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</si>
  <si>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</si>
  <si>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</si>
  <si>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</si>
  <si>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</si>
  <si>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</si>
  <si>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</si>
  <si>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</si>
  <si>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</si>
  <si>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</si>
  <si>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</si>
  <si>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</si>
  <si>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</si>
  <si>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</si>
  <si>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</si>
  <si>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</si>
  <si>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</si>
  <si>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</si>
  <si>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</si>
  <si>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</si>
  <si>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</si>
  <si>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</si>
  <si>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</si>
  <si>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</si>
  <si>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</si>
  <si>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</si>
  <si>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</si>
  <si>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</si>
  <si>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</si>
  <si>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</si>
  <si>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</si>
  <si>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</si>
  <si>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</si>
  <si>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</si>
  <si>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</si>
  <si>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</si>
  <si>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</si>
  <si>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</si>
  <si>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</si>
  <si>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</si>
  <si>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</si>
  <si>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</si>
  <si>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</si>
  <si>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</si>
  <si>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</si>
  <si>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</si>
  <si>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</si>
  <si>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</si>
  <si>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</si>
  <si>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</si>
  <si>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</si>
  <si>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</si>
  <si>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</si>
  <si>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</si>
  <si>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</si>
  <si>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</si>
  <si>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</si>
  <si>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</si>
  <si>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</si>
  <si>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</si>
  <si>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</si>
  <si>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</si>
  <si>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</si>
  <si>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</si>
  <si>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</si>
  <si>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</si>
  <si>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</si>
  <si>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</si>
  <si>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</si>
  <si>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</si>
  <si>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</si>
  <si>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</si>
  <si>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</si>
  <si>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</si>
  <si>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</si>
  <si>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</si>
  <si>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</si>
  <si>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</si>
  <si>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</si>
  <si>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</si>
  <si>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</si>
  <si>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</si>
  <si>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</si>
  <si>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</si>
  <si>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</si>
  <si>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</si>
  <si>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</si>
  <si>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</si>
  <si>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</si>
  <si>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</si>
  <si>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</si>
  <si>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</si>
  <si>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</si>
  <si>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</si>
  <si>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</si>
  <si>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</si>
  <si>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</si>
  <si>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</si>
  <si>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</si>
  <si>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</si>
  <si>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</si>
  <si>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</si>
  <si>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</si>
  <si>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</si>
  <si>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</si>
  <si>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</si>
  <si>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</si>
  <si>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</si>
  <si>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</si>
  <si>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</si>
  <si>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</si>
  <si>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</si>
  <si>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</si>
  <si>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</si>
  <si>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</si>
  <si>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</si>
  <si>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</si>
  <si>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</si>
  <si>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</si>
  <si>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</si>
  <si>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</si>
  <si>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</si>
  <si>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</si>
  <si>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</si>
  <si>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</si>
  <si>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</si>
  <si>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</si>
  <si>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</si>
  <si>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</si>
  <si>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</si>
  <si>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</si>
  <si>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</si>
  <si>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</si>
  <si>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</si>
  <si>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</si>
  <si>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</si>
  <si>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</si>
  <si>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</si>
  <si>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</si>
  <si>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</si>
  <si>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</si>
  <si>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</si>
  <si>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</si>
  <si>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</si>
  <si>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</si>
  <si>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</si>
  <si>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</si>
  <si>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</si>
  <si>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</si>
  <si>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</si>
  <si>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</si>
  <si>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</si>
  <si>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</si>
  <si>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</si>
  <si>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</si>
  <si>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</si>
  <si>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</si>
  <si>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</si>
  <si>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</si>
  <si>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</si>
  <si>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</si>
  <si>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</si>
  <si>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</si>
  <si>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</si>
  <si>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</si>
  <si>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</si>
  <si>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</si>
  <si>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</si>
  <si>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</si>
  <si>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</si>
  <si>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</si>
  <si>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</si>
  <si>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</si>
  <si>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</si>
  <si>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</si>
  <si>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</si>
  <si>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</si>
  <si>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</si>
  <si>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</si>
  <si>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</si>
  <si>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</si>
  <si>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</si>
  <si>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</si>
  <si>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</si>
  <si>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</si>
  <si>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</si>
  <si>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</si>
  <si>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</si>
  <si>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</si>
  <si>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</si>
  <si>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</si>
  <si>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</si>
  <si>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</si>
  <si>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</si>
  <si>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</si>
  <si>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</si>
  <si>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</si>
  <si>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</si>
  <si>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</si>
  <si>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</si>
  <si>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</si>
  <si>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</si>
  <si>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</si>
  <si>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</si>
  <si>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</si>
  <si>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</si>
  <si>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</si>
  <si>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</si>
  <si>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</si>
  <si>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</si>
  <si>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</si>
  <si>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</si>
  <si>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</si>
  <si>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</si>
  <si>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</si>
  <si>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</si>
  <si>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</si>
  <si>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</si>
  <si>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</si>
  <si>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</si>
  <si>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</si>
  <si>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</si>
  <si>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</si>
  <si>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</si>
  <si>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</si>
  <si>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</si>
  <si>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</si>
  <si>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</si>
  <si>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</si>
  <si>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</si>
  <si>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</si>
  <si>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</si>
  <si>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</si>
  <si>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</si>
  <si>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</si>
  <si>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</si>
  <si>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</si>
  <si>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</si>
  <si>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</si>
  <si>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</si>
  <si>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</si>
  <si>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</si>
  <si>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</si>
  <si>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</si>
  <si>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</si>
  <si>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</si>
  <si>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</si>
  <si>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</si>
  <si>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</si>
  <si>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</si>
  <si>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</si>
  <si>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</si>
  <si>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</si>
  <si>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</si>
  <si>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</si>
  <si>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</si>
  <si>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</si>
  <si>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</si>
  <si>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</si>
  <si>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</si>
  <si>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</si>
  <si>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</si>
  <si>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</si>
  <si>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</si>
  <si>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</si>
  <si>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</si>
  <si>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</si>
  <si>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</si>
  <si>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</si>
  <si>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</si>
  <si>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</si>
  <si>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</si>
  <si>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</si>
  <si>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</si>
  <si>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</si>
  <si>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</si>
  <si>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</si>
  <si>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</si>
  <si>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</si>
  <si>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</si>
  <si>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</si>
  <si>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</si>
  <si>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</si>
  <si>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</si>
  <si>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</si>
  <si>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</si>
  <si>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</si>
  <si>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</si>
  <si>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</si>
  <si>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</si>
  <si>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</si>
  <si>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</si>
  <si>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</si>
  <si>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</si>
  <si>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</si>
  <si>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</si>
  <si>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</si>
  <si>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</si>
  <si>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</si>
  <si>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</si>
  <si>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</si>
  <si>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</si>
  <si>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</si>
  <si>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</si>
  <si>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</si>
  <si>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</si>
  <si>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</si>
  <si>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</si>
  <si>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</si>
  <si>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</si>
  <si>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</si>
  <si>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</si>
  <si>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</si>
  <si>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</si>
  <si>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</si>
  <si>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</si>
  <si>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</si>
  <si>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</si>
  <si>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</si>
  <si>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</si>
  <si>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</si>
  <si>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</si>
  <si>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</si>
  <si>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</si>
  <si>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</si>
  <si>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</si>
  <si>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</si>
  <si>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</si>
  <si>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</si>
  <si>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</si>
  <si>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</si>
  <si>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</si>
  <si>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</si>
  <si>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</si>
  <si>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</si>
  <si>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</si>
  <si>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</si>
  <si>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</si>
  <si>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</si>
  <si>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</si>
  <si>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</si>
  <si>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</si>
  <si>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</si>
  <si>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</si>
  <si>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</si>
  <si>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</si>
  <si>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</si>
  <si>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</si>
  <si>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</si>
  <si>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</si>
  <si>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</si>
  <si>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</si>
  <si>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</si>
  <si>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</si>
  <si>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</si>
  <si>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</si>
  <si>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</si>
  <si>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</si>
  <si>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</si>
  <si>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</si>
  <si>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</si>
  <si>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</si>
  <si>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</si>
  <si>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</si>
  <si>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</si>
  <si>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</si>
  <si>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</si>
  <si>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</si>
  <si>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</si>
  <si>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</si>
  <si>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</si>
  <si>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</si>
  <si>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</si>
  <si>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</si>
  <si>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</si>
  <si>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</si>
  <si>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</si>
  <si>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</si>
  <si>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</si>
  <si>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</si>
  <si>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</si>
  <si>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</si>
  <si>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</si>
  <si>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</si>
  <si>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</si>
  <si>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</si>
  <si>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</si>
  <si>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</si>
  <si>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</si>
  <si>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</si>
  <si>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</si>
  <si>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</si>
  <si>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</si>
  <si>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</si>
  <si>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</si>
  <si>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</si>
  <si>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</si>
  <si>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</si>
  <si>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</si>
  <si>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</si>
  <si>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</si>
  <si>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</si>
  <si>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</si>
  <si>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</si>
  <si>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</si>
  <si>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</si>
  <si>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</si>
  <si>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</si>
  <si>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</si>
  <si>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</si>
  <si>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</si>
  <si>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</si>
  <si>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</si>
  <si>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</si>
  <si>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</si>
  <si>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</si>
  <si>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</si>
  <si>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</si>
  <si>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</si>
  <si>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</si>
  <si>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</si>
  <si>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</si>
  <si>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</si>
  <si>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</si>
  <si>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</si>
  <si>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</si>
  <si>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</si>
  <si>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</si>
  <si>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</si>
  <si>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</si>
  <si>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</si>
  <si>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</si>
  <si>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</si>
  <si>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</si>
  <si>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</si>
  <si>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</si>
  <si>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</si>
  <si>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</si>
  <si>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</si>
  <si>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</si>
  <si>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</si>
  <si>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</si>
  <si>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</si>
  <si>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</si>
  <si>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</si>
  <si>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</si>
  <si>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</si>
  <si>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</si>
  <si>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</si>
  <si>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</si>
  <si>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</si>
  <si>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</si>
  <si>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</si>
  <si>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</si>
  <si>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</si>
  <si>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</si>
  <si>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</si>
  <si>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</si>
  <si>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</si>
  <si>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</si>
  <si>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</si>
  <si>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</si>
  <si>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</si>
  <si>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</si>
  <si>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</si>
  <si>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</si>
  <si>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</si>
  <si>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</si>
  <si>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</si>
  <si>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</si>
  <si>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</si>
  <si>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</si>
  <si>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</si>
  <si>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</si>
  <si>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</si>
  <si>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</si>
  <si>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</si>
  <si>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</si>
  <si>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</si>
  <si>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</si>
  <si>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</si>
  <si>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</si>
  <si>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</si>
  <si>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</si>
  <si>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</si>
  <si>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</si>
  <si>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</si>
  <si>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</si>
  <si>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</si>
  <si>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</si>
  <si>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</si>
  <si>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</si>
  <si>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</si>
  <si>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</si>
  <si>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</si>
  <si>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</si>
  <si>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</si>
  <si>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</si>
  <si>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</si>
  <si>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</si>
  <si>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</si>
  <si>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</si>
  <si>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</si>
  <si>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</si>
  <si>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</si>
  <si>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</si>
  <si>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</si>
  <si>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</si>
  <si>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</si>
  <si>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</si>
  <si>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</si>
  <si>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</si>
  <si>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</si>
  <si>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</si>
  <si>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</si>
  <si>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</si>
  <si>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</si>
  <si>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</si>
  <si>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</si>
  <si>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</si>
  <si>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</si>
  <si>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</si>
  <si>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</si>
  <si>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</si>
  <si>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</si>
  <si>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</si>
  <si>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</si>
  <si>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</si>
  <si>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</si>
  <si>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</si>
  <si>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</si>
  <si>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</si>
  <si>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</si>
  <si>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</si>
  <si>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</si>
  <si>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</si>
  <si>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</si>
  <si>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</si>
  <si>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</si>
  <si>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</si>
  <si>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</si>
  <si>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</si>
  <si>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</si>
  <si>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</si>
  <si>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</si>
  <si>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</si>
  <si>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</si>
  <si>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</si>
  <si>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</si>
  <si>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</si>
  <si>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</si>
  <si>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</si>
  <si>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</si>
  <si>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</si>
  <si>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</si>
  <si>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</si>
  <si>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</si>
  <si>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</si>
  <si>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</si>
  <si>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</si>
  <si>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</si>
  <si>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</si>
  <si>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</si>
  <si>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</si>
  <si>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</si>
  <si>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</si>
  <si>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</si>
  <si>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</si>
  <si>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</si>
  <si>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</si>
  <si>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</si>
  <si>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</si>
  <si>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</si>
  <si>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</si>
  <si>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</si>
  <si>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</si>
  <si>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</si>
  <si>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</si>
  <si>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</si>
  <si>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</si>
  <si>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</si>
  <si>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</si>
  <si>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</si>
  <si>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</si>
  <si>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</si>
  <si>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</si>
  <si>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</si>
  <si>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</si>
  <si>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</si>
  <si>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</si>
  <si>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</si>
  <si>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</si>
  <si>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</si>
  <si>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</si>
  <si>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</si>
  <si>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</si>
  <si>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</si>
  <si>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</si>
  <si>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</si>
  <si>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</si>
  <si>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</si>
  <si>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</si>
  <si>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</si>
  <si>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</si>
  <si>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</si>
  <si>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</si>
  <si>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</si>
  <si>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</si>
  <si>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</si>
  <si>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</si>
  <si>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</si>
  <si>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</si>
  <si>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</si>
  <si>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</si>
  <si>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</si>
  <si>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</si>
  <si>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</si>
  <si>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</si>
  <si>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</si>
  <si>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</si>
  <si>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</si>
  <si>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</si>
  <si>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</si>
  <si>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</si>
  <si>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</si>
  <si>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</si>
  <si>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</si>
  <si>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</si>
  <si>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</si>
  <si>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</si>
  <si>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</si>
  <si>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</si>
  <si>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</si>
  <si>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</si>
  <si>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</si>
  <si>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</si>
  <si>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</si>
  <si>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</si>
  <si>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</si>
  <si>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</si>
  <si>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</si>
  <si>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</si>
  <si>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</si>
  <si>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</si>
  <si>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</si>
  <si>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</si>
  <si>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</si>
  <si>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</si>
  <si>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</si>
  <si>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</si>
  <si>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</si>
  <si>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</si>
  <si>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</si>
  <si>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</si>
  <si>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</si>
  <si>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</si>
  <si>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</si>
  <si>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</si>
  <si>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</si>
  <si>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</si>
  <si>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</si>
  <si>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</si>
  <si>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</si>
  <si>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</si>
  <si>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</si>
  <si>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</si>
  <si>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</si>
  <si>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</si>
  <si>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</si>
  <si>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</si>
  <si>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</si>
  <si>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</si>
  <si>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</si>
  <si>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</si>
  <si>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</si>
  <si>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</si>
  <si>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</si>
  <si>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</si>
  <si>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</si>
  <si>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</si>
  <si>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</si>
  <si>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</si>
  <si>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</si>
  <si>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</si>
  <si>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</si>
  <si>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</si>
  <si>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</si>
  <si>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</si>
  <si>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</si>
  <si>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</si>
  <si>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</si>
  <si>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</si>
  <si>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</si>
  <si>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</si>
  <si>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</si>
  <si>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</si>
  <si>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</si>
  <si>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</si>
  <si>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</si>
  <si>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</si>
  <si>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</si>
  <si>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</si>
  <si>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</si>
  <si>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</si>
  <si>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</si>
  <si>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</si>
  <si>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</si>
  <si>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</si>
  <si>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</si>
  <si>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</si>
  <si>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</si>
  <si>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</si>
  <si>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</si>
  <si>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</si>
  <si>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</si>
  <si>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</si>
  <si>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</si>
  <si>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</si>
  <si>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</si>
  <si>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</si>
  <si>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</si>
  <si>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</si>
  <si>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</si>
  <si>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</si>
  <si>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</si>
  <si>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</si>
  <si>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</si>
  <si>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</si>
  <si>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</si>
  <si>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</si>
  <si>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</si>
  <si>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</si>
  <si>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</si>
  <si>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</si>
  <si>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</si>
  <si>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</si>
  <si>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</si>
  <si>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</si>
  <si>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</si>
  <si>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</si>
  <si>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</si>
  <si>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</si>
  <si>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</si>
  <si>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</si>
  <si>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</si>
  <si>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</si>
  <si>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</si>
  <si>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</si>
  <si>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</si>
  <si>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</si>
  <si>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</si>
  <si>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</si>
  <si>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</si>
  <si>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</si>
  <si>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</si>
  <si>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</si>
  <si>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</si>
  <si>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</si>
  <si>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</si>
  <si>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</si>
  <si>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</si>
  <si>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</si>
  <si>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</si>
  <si>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</si>
  <si>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</si>
  <si>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</si>
  <si>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</si>
  <si>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</si>
  <si>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</si>
  <si>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</si>
  <si>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</si>
  <si>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</si>
  <si>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</si>
  <si>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</si>
  <si>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</si>
  <si>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</si>
  <si>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</si>
  <si>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</si>
  <si>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</si>
  <si>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</si>
  <si>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</si>
  <si>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</si>
  <si>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</si>
  <si>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</si>
  <si>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</si>
  <si>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</si>
  <si>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</si>
  <si>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</si>
  <si>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</si>
  <si>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</si>
  <si>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</si>
  <si>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</si>
  <si>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</si>
  <si>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</si>
  <si>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</si>
  <si>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</si>
  <si>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</si>
  <si>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</si>
  <si>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</si>
  <si>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</si>
  <si>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</si>
  <si>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</si>
  <si>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</si>
  <si>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</si>
  <si>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</si>
  <si>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</si>
  <si>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</si>
  <si>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</si>
  <si>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</si>
  <si>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</si>
  <si>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</si>
  <si>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</si>
  <si>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</si>
  <si>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</si>
  <si>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</si>
  <si>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</si>
  <si>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</si>
  <si>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</si>
  <si>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</si>
  <si>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</si>
  <si>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</si>
  <si>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</si>
  <si>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</si>
  <si>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</si>
  <si>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</si>
  <si>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</si>
  <si>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</si>
  <si>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</si>
  <si>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</si>
  <si>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</si>
  <si>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</si>
  <si>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</si>
  <si>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</si>
  <si>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</si>
  <si>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</si>
  <si>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</si>
  <si>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</si>
  <si>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</si>
  <si>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</si>
  <si>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</si>
  <si>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</si>
  <si>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</si>
  <si>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</si>
  <si>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</si>
  <si>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</si>
  <si>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</si>
  <si>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</si>
  <si>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</si>
  <si>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</si>
  <si>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</si>
  <si>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</si>
  <si>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</si>
  <si>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</si>
  <si>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</si>
  <si>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</si>
  <si>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</si>
  <si>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</si>
  <si>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</si>
  <si>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</si>
  <si>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</si>
  <si>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</si>
  <si>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</si>
  <si>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</si>
  <si>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</si>
  <si>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</si>
  <si>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</si>
  <si>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</si>
  <si>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</si>
  <si>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</si>
  <si>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</si>
  <si>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</si>
  <si>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</si>
  <si>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</si>
  <si>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</si>
  <si>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</si>
  <si>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</si>
  <si>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</si>
  <si>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</si>
  <si>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</si>
  <si>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</si>
  <si>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</si>
  <si>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</si>
  <si>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</si>
  <si>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</si>
  <si>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</si>
  <si>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</si>
  <si>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</si>
  <si>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</si>
  <si>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</si>
  <si>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</si>
  <si>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</si>
  <si>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</si>
  <si>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</si>
  <si>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</si>
  <si>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</si>
  <si>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</si>
  <si>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</si>
  <si>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</si>
  <si>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</si>
  <si>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</si>
  <si>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</si>
  <si>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</si>
  <si>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</si>
  <si>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</si>
  <si>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</si>
  <si>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</si>
  <si>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</si>
  <si>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</si>
  <si>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</si>
  <si>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</si>
  <si>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</si>
  <si>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</si>
  <si>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</si>
  <si>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</si>
  <si>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</si>
  <si>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</si>
  <si>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</si>
  <si>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</si>
  <si>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</si>
  <si>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</si>
  <si>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</si>
  <si>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</si>
  <si>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</si>
  <si>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</si>
  <si>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</si>
  <si>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</si>
  <si>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</si>
  <si>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</si>
  <si>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</si>
  <si>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</si>
  <si>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</si>
  <si>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</si>
  <si>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</si>
  <si>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</si>
  <si>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</si>
  <si>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</si>
  <si>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</si>
  <si>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</si>
  <si>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</si>
  <si>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</si>
  <si>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</si>
  <si>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</si>
  <si>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</si>
  <si>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</si>
  <si>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</si>
  <si>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</si>
  <si>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</si>
  <si>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</si>
  <si>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</si>
  <si>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</si>
  <si>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</si>
  <si>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</si>
  <si>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</si>
  <si>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</si>
  <si>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</si>
  <si>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</si>
  <si>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</si>
  <si>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</si>
  <si>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</si>
  <si>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</si>
  <si>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</si>
  <si>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</si>
  <si>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</si>
  <si>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</si>
  <si>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</si>
  <si>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</si>
  <si>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</si>
  <si>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</si>
  <si>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</si>
  <si>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</si>
  <si>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</si>
  <si>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</si>
  <si>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</si>
  <si>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</si>
  <si>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</si>
  <si>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</si>
  <si>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</si>
  <si>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</si>
  <si>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</si>
  <si>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</si>
  <si>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</si>
  <si>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</si>
  <si>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</si>
  <si>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</si>
  <si>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</si>
  <si>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</si>
  <si>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</si>
  <si>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</si>
  <si>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</si>
  <si>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</si>
  <si>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</si>
  <si>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</si>
  <si>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</si>
  <si>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</si>
  <si>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</si>
  <si>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</si>
  <si>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</si>
  <si>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</si>
  <si>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</si>
  <si>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</si>
  <si>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</si>
  <si>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</si>
  <si>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</si>
  <si>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</si>
  <si>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</si>
  <si>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</si>
  <si>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</si>
  <si>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</si>
  <si>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</si>
  <si>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</si>
  <si>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</si>
  <si>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</si>
  <si>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</si>
  <si>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</si>
  <si>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</si>
  <si>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</si>
  <si>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</si>
  <si>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</si>
  <si>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</si>
  <si>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</si>
  <si>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</si>
  <si>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</si>
  <si>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</si>
  <si>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</si>
  <si>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</si>
  <si>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</si>
  <si>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</si>
  <si>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</si>
  <si>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</si>
  <si>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</si>
  <si>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</si>
  <si>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</si>
  <si>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</si>
  <si>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</si>
  <si>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</si>
  <si>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</si>
  <si>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</si>
  <si>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</si>
  <si>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</si>
  <si>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</si>
  <si>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</si>
  <si>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</si>
  <si>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</si>
  <si>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</si>
  <si>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</si>
  <si>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</si>
  <si>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</si>
  <si>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</si>
  <si>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</si>
  <si>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</si>
  <si>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</si>
  <si>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</si>
  <si>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</si>
  <si>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</si>
  <si>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</si>
  <si>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</si>
  <si>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</si>
  <si>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</si>
  <si>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</si>
  <si>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</si>
  <si>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</si>
  <si>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</si>
  <si>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</si>
  <si>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</si>
  <si>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</si>
  <si>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</si>
  <si>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</si>
  <si>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</si>
  <si>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</si>
  <si>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</si>
  <si>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</si>
  <si>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</si>
  <si>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</si>
  <si>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</si>
  <si>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</si>
  <si>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</si>
  <si>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</si>
  <si>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</si>
  <si>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</si>
  <si>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</si>
  <si>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</si>
  <si>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</si>
  <si>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</si>
  <si>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</si>
  <si>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</si>
  <si>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</si>
  <si>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</si>
  <si>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</si>
  <si>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</si>
  <si>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</si>
  <si>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</si>
  <si>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</si>
  <si>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</si>
  <si>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</si>
  <si>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</si>
  <si>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</si>
  <si>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</si>
  <si>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</si>
  <si>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</si>
  <si>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</si>
  <si>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</si>
  <si>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</si>
  <si>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</si>
  <si>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</si>
  <si>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</si>
  <si>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</si>
  <si>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</si>
  <si>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</si>
  <si>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</si>
  <si>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</si>
  <si>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</si>
  <si>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</si>
  <si>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</si>
  <si>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</si>
  <si>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</si>
  <si>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</si>
  <si>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</si>
  <si>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</si>
  <si>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</si>
  <si>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</si>
  <si>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</si>
  <si>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</si>
  <si>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</si>
  <si>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</si>
  <si>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</si>
  <si>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</si>
  <si>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</si>
  <si>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</si>
  <si>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</si>
  <si>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</si>
  <si>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</si>
  <si>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</si>
  <si>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</si>
  <si>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</si>
  <si>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</si>
  <si>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</si>
  <si>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</si>
  <si>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</si>
  <si>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</si>
  <si>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</si>
  <si>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</si>
  <si>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</si>
  <si>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</si>
  <si>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</si>
  <si>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</si>
  <si>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</si>
  <si>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</si>
  <si>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</si>
  <si>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</si>
  <si>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</si>
  <si>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</si>
  <si>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</si>
  <si>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</si>
  <si>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</si>
  <si>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</si>
  <si>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</si>
  <si>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</si>
  <si>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</si>
  <si>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</si>
  <si>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</si>
  <si>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</si>
  <si>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</si>
  <si>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</si>
  <si>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</si>
  <si>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</si>
  <si>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</si>
  <si>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</si>
  <si>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</si>
  <si>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</si>
  <si>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</si>
  <si>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</si>
  <si>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</si>
  <si>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</si>
  <si>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</si>
  <si>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</si>
  <si>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</si>
  <si>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</si>
  <si>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</si>
  <si>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</si>
  <si>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</si>
  <si>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</si>
  <si>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</si>
  <si>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</si>
  <si>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</si>
  <si>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</si>
  <si>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</si>
  <si>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</si>
  <si>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</si>
  <si>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</si>
  <si>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</si>
  <si>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</si>
  <si>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</si>
  <si>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</si>
  <si>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</si>
  <si>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</si>
  <si>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</si>
  <si>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</si>
  <si>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</si>
  <si>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</si>
  <si>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</si>
  <si>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</si>
  <si>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</si>
  <si>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</si>
  <si>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</si>
  <si>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</si>
  <si>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</si>
  <si>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</si>
  <si>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</si>
  <si>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</si>
  <si>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</si>
  <si>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</si>
  <si>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</si>
  <si>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</si>
  <si>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</si>
  <si>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</si>
  <si>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</si>
  <si>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</si>
  <si>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</si>
  <si>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</si>
  <si>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</si>
  <si>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</si>
  <si>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</si>
  <si>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</si>
  <si>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</si>
  <si>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</si>
  <si>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</si>
  <si>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</si>
  <si>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</si>
  <si>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</si>
  <si>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</si>
  <si>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</si>
  <si>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</si>
  <si>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</si>
  <si>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</si>
  <si>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</si>
  <si>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</si>
  <si>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</si>
  <si>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</si>
  <si>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</si>
  <si>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</si>
  <si>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</si>
  <si>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</si>
  <si>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</si>
  <si>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</si>
  <si>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</si>
  <si>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</si>
  <si>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</si>
  <si>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</si>
  <si>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</si>
  <si>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</si>
  <si>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</si>
  <si>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</si>
  <si>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</si>
  <si>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</si>
  <si>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</si>
  <si>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</si>
  <si>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</si>
  <si>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</si>
  <si>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</si>
  <si>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</si>
  <si>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</si>
  <si>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</si>
  <si>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</si>
  <si>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</si>
  <si>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</si>
  <si>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</si>
  <si>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</si>
  <si>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</si>
  <si>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</si>
  <si>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</si>
  <si>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</si>
  <si>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</si>
  <si>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</si>
  <si>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</si>
  <si>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</si>
  <si>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</si>
  <si>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</si>
  <si>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</si>
  <si>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</si>
  <si>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</si>
  <si>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</si>
  <si>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</si>
  <si>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</si>
  <si>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</si>
  <si>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</si>
  <si>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</si>
  <si>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</si>
  <si>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</si>
  <si>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</si>
  <si>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</si>
  <si>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</si>
  <si>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</si>
  <si>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</si>
  <si>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</si>
  <si>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</si>
  <si>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</si>
  <si>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</si>
  <si>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</si>
  <si>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</si>
  <si>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</si>
  <si>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</si>
  <si>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</si>
  <si>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</si>
  <si>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</si>
  <si>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</si>
  <si>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</si>
  <si>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</si>
  <si>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</si>
  <si>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</si>
  <si>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</si>
  <si>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</si>
  <si>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</si>
  <si>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</si>
  <si>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</si>
  <si>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</si>
  <si>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</si>
  <si>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</si>
  <si>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</si>
  <si>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</si>
  <si>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</si>
  <si>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</si>
  <si>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</si>
  <si>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</si>
  <si>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</si>
  <si>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</si>
  <si>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</si>
  <si>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</si>
  <si>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</si>
  <si>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</si>
  <si>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</si>
  <si>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</si>
  <si>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</si>
  <si>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</si>
  <si>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</si>
  <si>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</si>
  <si>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</si>
  <si>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</si>
  <si>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</si>
  <si>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</si>
  <si>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</si>
  <si>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</si>
  <si>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</si>
  <si>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</si>
  <si>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</si>
  <si>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</si>
  <si>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</si>
  <si>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</si>
  <si>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</si>
  <si>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</si>
  <si>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</si>
  <si>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</si>
  <si>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</si>
  <si>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</si>
  <si>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</si>
  <si>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</si>
  <si>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</si>
  <si>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</si>
  <si>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</si>
  <si>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</si>
  <si>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</si>
  <si>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</si>
  <si>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</si>
  <si>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</si>
  <si>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</si>
  <si>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</si>
  <si>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</si>
  <si>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</si>
  <si>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</si>
  <si>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</si>
  <si>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</si>
  <si>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</si>
  <si>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</si>
  <si>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</si>
  <si>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</si>
  <si>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</si>
  <si>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</si>
  <si>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</si>
  <si>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</si>
  <si>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</si>
  <si>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</si>
  <si>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</si>
  <si>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</si>
  <si>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</si>
  <si>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</si>
  <si>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</si>
  <si>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</si>
  <si>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</si>
  <si>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</si>
  <si>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</si>
  <si>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</si>
  <si>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</si>
  <si>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</si>
  <si>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</si>
  <si>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</si>
  <si>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</si>
  <si>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</si>
  <si>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</si>
  <si>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</si>
  <si>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</si>
  <si>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</si>
  <si>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</si>
  <si>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</si>
  <si>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</si>
  <si>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</si>
  <si>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</si>
  <si>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</si>
  <si>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</si>
  <si>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</si>
  <si>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</si>
  <si>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</si>
  <si>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</si>
  <si>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</si>
  <si>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</si>
  <si>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</si>
  <si>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</si>
  <si>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</si>
  <si>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</si>
  <si>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</si>
  <si>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</si>
  <si>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</si>
  <si>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</si>
  <si>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</si>
  <si>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</si>
  <si>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</si>
  <si>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</si>
  <si>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</si>
  <si>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</si>
  <si>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</si>
  <si>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</si>
  <si>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</si>
  <si>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</si>
  <si>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</si>
  <si>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</si>
  <si>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</si>
  <si>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</si>
  <si>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</si>
  <si>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</si>
  <si>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</si>
  <si>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</si>
  <si>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</si>
  <si>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</si>
  <si>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</si>
  <si>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</si>
  <si>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</si>
  <si>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</si>
  <si>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</si>
  <si>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</si>
  <si>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</si>
  <si>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</si>
  <si>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</si>
  <si>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</si>
  <si>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</si>
  <si>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</si>
  <si>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</si>
  <si>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</si>
  <si>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</si>
  <si>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</si>
  <si>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</si>
  <si>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</si>
  <si>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</si>
  <si>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</si>
  <si>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</si>
  <si>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</si>
  <si>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</si>
  <si>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</si>
  <si>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</si>
  <si>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</si>
  <si>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</si>
  <si>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</si>
  <si>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</si>
  <si>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</si>
  <si>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</si>
  <si>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</si>
  <si>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</si>
  <si>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</si>
  <si>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</si>
  <si>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</si>
  <si>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</si>
  <si>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</si>
  <si>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</si>
  <si>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</si>
  <si>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</si>
  <si>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</si>
  <si>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</si>
  <si>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</si>
  <si>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</si>
  <si>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</si>
  <si>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</si>
  <si>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</si>
  <si>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</si>
  <si>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</si>
  <si>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</si>
  <si>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</si>
  <si>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</si>
  <si>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</si>
  <si>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</si>
  <si>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</si>
  <si>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</si>
  <si>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</si>
  <si>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</si>
  <si>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</si>
  <si>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</si>
  <si>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</si>
  <si>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</si>
  <si>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</si>
  <si>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</si>
  <si>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</si>
  <si>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</si>
  <si>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</si>
  <si>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</si>
  <si>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</si>
  <si>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</si>
  <si>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</si>
  <si>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</si>
  <si>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</si>
  <si>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</si>
  <si>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</si>
  <si>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</si>
  <si>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</si>
  <si>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</si>
  <si>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</si>
  <si>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</si>
  <si>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</si>
  <si>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</si>
  <si>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</si>
  <si>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</si>
  <si>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</si>
  <si>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</si>
  <si>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</si>
  <si>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</si>
  <si>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</si>
  <si>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</si>
  <si>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</si>
  <si>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</si>
  <si>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</si>
  <si>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</si>
  <si>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</si>
  <si>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</si>
  <si>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</si>
  <si>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</si>
  <si>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</si>
  <si>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</si>
  <si>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</si>
  <si>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</si>
  <si>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</si>
  <si>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</si>
  <si>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</si>
  <si>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</si>
  <si>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</si>
  <si>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</si>
  <si>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</si>
  <si>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</si>
  <si>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</si>
  <si>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</si>
  <si>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</si>
  <si>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</si>
  <si>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</si>
  <si>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</si>
  <si>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</si>
  <si>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</si>
  <si>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</si>
  <si>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</si>
  <si>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</si>
  <si>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</si>
  <si>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</si>
  <si>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</si>
  <si>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</si>
  <si>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</si>
  <si>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</si>
  <si>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</si>
  <si>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</si>
  <si>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</si>
  <si>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</si>
  <si>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</si>
  <si>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</si>
  <si>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</si>
  <si>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</si>
  <si>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</si>
  <si>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</si>
  <si>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</si>
  <si>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</si>
  <si>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</si>
  <si>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</si>
  <si>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</si>
  <si>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</si>
  <si>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</si>
  <si>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</si>
  <si>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</si>
  <si>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</si>
  <si>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</si>
  <si>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</si>
  <si>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</si>
  <si>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</si>
  <si>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</si>
  <si>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</si>
  <si>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</si>
  <si>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</si>
  <si>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</si>
  <si>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</si>
  <si>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</si>
  <si>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</si>
  <si>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</si>
  <si>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</si>
  <si>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</si>
  <si>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</si>
  <si>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</si>
  <si>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</si>
  <si>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</si>
  <si>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</si>
  <si>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</si>
  <si>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</si>
  <si>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</si>
  <si>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</si>
  <si>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</si>
  <si>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</si>
  <si>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</si>
  <si>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</si>
  <si>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</si>
  <si>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</si>
  <si>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</si>
  <si>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</si>
  <si>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</si>
  <si>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</si>
  <si>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</si>
  <si>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</si>
  <si>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</si>
  <si>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</si>
  <si>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</si>
  <si>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</si>
  <si>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</si>
  <si>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</si>
  <si>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</si>
  <si>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</si>
  <si>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</si>
  <si>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</si>
  <si>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</si>
  <si>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</si>
  <si>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</si>
  <si>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</si>
  <si>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</si>
  <si>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</si>
  <si>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</si>
  <si>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</si>
  <si>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</si>
  <si>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</si>
  <si>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</si>
  <si>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</si>
  <si>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</si>
  <si>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</si>
  <si>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</si>
  <si>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</si>
  <si>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</si>
  <si>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</si>
  <si>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</si>
  <si>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</si>
  <si>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</si>
  <si>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</si>
  <si>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</si>
  <si>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</si>
  <si>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</si>
  <si>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</si>
  <si>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</si>
  <si>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</si>
  <si>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</si>
  <si>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</si>
  <si>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</si>
  <si>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</si>
  <si>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</si>
  <si>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</si>
  <si>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</si>
  <si>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</si>
  <si>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</si>
  <si>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</si>
  <si>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</si>
  <si>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</si>
  <si>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</si>
  <si>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</si>
  <si>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</si>
  <si>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</si>
  <si>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</si>
  <si>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</si>
  <si>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</si>
  <si>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</si>
  <si>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</si>
  <si>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</si>
  <si>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</si>
  <si>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</si>
  <si>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</si>
  <si>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</si>
  <si>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</si>
  <si>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</si>
  <si>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</si>
  <si>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</si>
  <si>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</si>
  <si>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</si>
  <si>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</si>
  <si>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</si>
  <si>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</si>
  <si>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</si>
  <si>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</si>
  <si>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</si>
  <si>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</si>
  <si>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</si>
  <si>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</si>
  <si>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</si>
  <si>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</si>
  <si>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</si>
  <si>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</si>
  <si>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</si>
  <si>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</si>
  <si>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</si>
  <si>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</si>
  <si>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</si>
  <si>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</si>
  <si>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</si>
  <si>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</si>
  <si>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</si>
  <si>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</si>
  <si>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</si>
  <si>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</si>
  <si>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</si>
  <si>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</si>
  <si>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</si>
  <si>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</si>
  <si>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</si>
  <si>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</si>
  <si>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</si>
  <si>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</si>
  <si>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</si>
  <si>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</si>
  <si>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</si>
  <si>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</si>
  <si>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</si>
  <si>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</si>
  <si>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</si>
  <si>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</si>
  <si>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</si>
  <si>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</si>
  <si>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</si>
  <si>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</si>
  <si>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</si>
  <si>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</si>
  <si>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</si>
  <si>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</si>
  <si>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</si>
  <si>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</si>
  <si>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</si>
  <si>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</si>
  <si>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</si>
  <si>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</si>
  <si>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</si>
  <si>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</si>
  <si>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</si>
  <si>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</si>
  <si>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</si>
  <si>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</si>
  <si>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</si>
  <si>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</si>
  <si>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</si>
  <si>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</si>
  <si>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</si>
  <si>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</si>
  <si>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</si>
  <si>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</si>
  <si>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</si>
  <si>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</si>
  <si>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</si>
  <si>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</si>
  <si>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</si>
  <si>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</si>
  <si>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</si>
  <si>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</si>
  <si>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</si>
  <si>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</si>
  <si>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</si>
  <si>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</si>
  <si>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</si>
  <si>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</si>
  <si>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</si>
  <si>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</si>
  <si>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</si>
  <si>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</si>
  <si>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</si>
  <si>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</si>
  <si>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</si>
  <si>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</si>
  <si>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</si>
  <si>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</si>
  <si>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</si>
  <si>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</si>
  <si>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</si>
  <si>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</si>
  <si>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</si>
  <si>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</si>
  <si>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</si>
  <si>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</si>
  <si>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</si>
  <si>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</si>
  <si>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</si>
  <si>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</si>
  <si>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</si>
  <si>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</si>
  <si>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</si>
  <si>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</si>
  <si>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</si>
  <si>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</si>
  <si>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</si>
  <si>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</si>
  <si>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</si>
  <si>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</si>
  <si>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</si>
  <si>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</si>
  <si>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</si>
  <si>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</si>
  <si>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</si>
  <si>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</si>
  <si>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</si>
  <si>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</si>
  <si>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</si>
  <si>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</si>
  <si>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</si>
  <si>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</si>
  <si>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</si>
  <si>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</si>
  <si>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</si>
  <si>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</si>
  <si>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</si>
  <si>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</si>
  <si>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</si>
  <si>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</si>
  <si>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</si>
  <si>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</si>
  <si>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</si>
  <si>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</si>
  <si>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</si>
  <si>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</si>
  <si>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</si>
  <si>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</si>
  <si>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</si>
  <si>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</si>
  <si>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</si>
  <si>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</si>
  <si>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</si>
  <si>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</si>
  <si>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</si>
  <si>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</si>
  <si>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</si>
  <si>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</si>
  <si>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</si>
  <si>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</si>
  <si>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</si>
  <si>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</si>
  <si>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</si>
  <si>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</si>
  <si>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</si>
  <si>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</si>
  <si>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</si>
  <si>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</si>
  <si>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</si>
  <si>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</si>
  <si>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</si>
  <si>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</si>
  <si>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</si>
  <si>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</si>
  <si>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</si>
  <si>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</si>
  <si>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</si>
  <si>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</si>
  <si>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</si>
  <si>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</si>
  <si>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</si>
  <si>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</si>
  <si>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</si>
  <si>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</si>
  <si>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</si>
  <si>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</si>
  <si>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</si>
  <si>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</si>
  <si>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</si>
  <si>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</si>
  <si>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</si>
  <si>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</si>
  <si>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</si>
  <si>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</si>
  <si>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</si>
  <si>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</si>
  <si>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</si>
  <si>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</si>
  <si>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</si>
  <si>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</si>
  <si>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</si>
  <si>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</si>
  <si>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</si>
  <si>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</si>
  <si>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</si>
  <si>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</si>
  <si>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</si>
  <si>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</si>
  <si>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</si>
  <si>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</si>
  <si>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</si>
  <si>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</si>
  <si>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</si>
  <si>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</si>
  <si>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</si>
  <si>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</si>
  <si>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</si>
  <si>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</si>
  <si>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</si>
  <si>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</si>
  <si>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</si>
  <si>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</si>
  <si>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</si>
  <si>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</si>
  <si>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</si>
  <si>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</si>
  <si>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</si>
  <si>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</si>
  <si>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</si>
  <si>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</si>
  <si>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</si>
  <si>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</si>
  <si>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</si>
  <si>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</si>
  <si>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</si>
  <si>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</si>
  <si>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</si>
  <si>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</si>
  <si>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</si>
  <si>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</si>
  <si>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</si>
  <si>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</si>
  <si>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</si>
  <si>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</si>
  <si>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</si>
  <si>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</si>
  <si>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</si>
  <si>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</si>
  <si>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</si>
  <si>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</si>
  <si>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</si>
  <si>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</si>
  <si>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</si>
  <si>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</si>
  <si>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</si>
  <si>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</si>
  <si>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</si>
  <si>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</si>
  <si>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</si>
  <si>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</si>
  <si>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</si>
  <si>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</si>
  <si>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</si>
  <si>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</si>
  <si>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</si>
  <si>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</si>
  <si>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</si>
  <si>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</si>
  <si>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</si>
  <si>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</si>
  <si>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</si>
  <si>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</si>
  <si>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</si>
  <si>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</si>
  <si>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</si>
  <si>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</si>
  <si>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</si>
  <si>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</si>
  <si>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</si>
  <si>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</si>
  <si>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</si>
  <si>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</si>
  <si>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</si>
  <si>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</si>
  <si>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</si>
  <si>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</si>
  <si>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</si>
  <si>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</si>
  <si>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</si>
  <si>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</si>
  <si>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</si>
  <si>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</si>
  <si>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</si>
  <si>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</si>
  <si>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</si>
  <si>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</si>
  <si>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</si>
  <si>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</si>
  <si>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</si>
  <si>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</si>
  <si>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</si>
  <si>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</si>
  <si>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</si>
  <si>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</si>
  <si>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</si>
  <si>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</si>
  <si>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</si>
  <si>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</si>
  <si>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</si>
  <si>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</si>
  <si>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</si>
  <si>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</si>
  <si>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</si>
  <si>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</si>
  <si>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</si>
  <si>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</si>
  <si>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</si>
  <si>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</si>
  <si>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</si>
  <si>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</si>
  <si>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</si>
  <si>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</si>
  <si>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</si>
  <si>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</si>
  <si>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</si>
  <si>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</si>
  <si>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</si>
  <si>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</si>
  <si>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</si>
  <si>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</si>
  <si>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</si>
  <si>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</si>
  <si>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</si>
  <si>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</si>
  <si>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</si>
  <si>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</si>
  <si>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</si>
  <si>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</si>
  <si>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</si>
  <si>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</si>
  <si>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</si>
  <si>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</si>
  <si>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</si>
  <si>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</si>
  <si>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</si>
  <si>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</si>
  <si>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</si>
  <si>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</si>
  <si>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</si>
  <si>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</si>
  <si>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</si>
  <si>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</si>
  <si>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</si>
  <si>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</si>
  <si>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</si>
  <si>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</si>
  <si>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</si>
  <si>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</si>
  <si>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</si>
  <si>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</si>
  <si>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</si>
  <si>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</si>
  <si>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</si>
  <si>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</si>
  <si>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</si>
  <si>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</si>
  <si>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</si>
  <si>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</si>
  <si>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</si>
  <si>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</si>
  <si>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</si>
  <si>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</si>
  <si>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</si>
  <si>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</si>
  <si>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</si>
  <si>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</si>
  <si>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</si>
  <si>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</si>
  <si>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</si>
  <si>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</si>
  <si>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</si>
  <si>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</si>
  <si>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</si>
  <si>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</si>
  <si>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</si>
  <si>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</si>
  <si>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</si>
  <si>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</si>
  <si>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</si>
  <si>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</si>
  <si>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</si>
  <si>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</si>
  <si>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</si>
  <si>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</si>
  <si>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</si>
  <si>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</si>
  <si>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</si>
  <si>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</si>
  <si>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</si>
  <si>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</si>
  <si>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</si>
  <si>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</si>
  <si>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</si>
  <si>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</si>
  <si>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</si>
  <si>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</si>
  <si>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</si>
  <si>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</si>
  <si>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</si>
  <si>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</si>
  <si>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</si>
  <si>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</si>
  <si>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</si>
  <si>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</si>
  <si>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</si>
  <si>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</si>
  <si>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</si>
  <si>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</si>
  <si>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</si>
  <si>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</si>
  <si>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</si>
  <si>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</si>
  <si>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</si>
  <si>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</si>
  <si>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</si>
  <si>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</si>
  <si>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</si>
  <si>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</si>
  <si>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</si>
  <si>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</si>
  <si>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</si>
  <si>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</si>
  <si>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</si>
  <si>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</si>
  <si>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</si>
  <si>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</si>
  <si>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</si>
  <si>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</si>
  <si>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</si>
  <si>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</si>
  <si>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</si>
  <si>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</si>
  <si>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</si>
  <si>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</si>
  <si>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</si>
  <si>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</si>
  <si>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</si>
  <si>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</si>
  <si>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</si>
  <si>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</si>
  <si>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</si>
  <si>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</si>
  <si>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</si>
  <si>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</si>
  <si>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</si>
  <si>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</si>
  <si>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</si>
  <si>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</si>
  <si>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</si>
  <si>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</si>
  <si>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</si>
  <si>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</si>
  <si>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</si>
  <si>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</si>
  <si>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</si>
  <si>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</si>
  <si>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</si>
  <si>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</si>
  <si>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</si>
  <si>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</si>
  <si>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</si>
  <si>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</si>
  <si>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</si>
  <si>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</si>
  <si>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</si>
  <si>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</si>
  <si>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</si>
  <si>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</si>
  <si>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</si>
  <si>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</si>
  <si>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</si>
  <si>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</si>
  <si>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</si>
  <si>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</si>
  <si>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</si>
  <si>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</si>
  <si>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</si>
  <si>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</si>
  <si>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</si>
  <si>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</si>
  <si>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</si>
  <si>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</si>
  <si>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</si>
  <si>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</si>
  <si>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</si>
  <si>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</si>
  <si>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</si>
  <si>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</si>
  <si>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</si>
  <si>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</si>
  <si>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</si>
  <si>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</si>
  <si>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</si>
  <si>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</si>
  <si>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</si>
  <si>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</si>
  <si>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</si>
  <si>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</si>
  <si>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</si>
  <si>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</si>
  <si>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</si>
  <si>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</si>
  <si>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</si>
  <si>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</si>
  <si>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</si>
  <si>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</si>
  <si>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</si>
  <si>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</si>
  <si>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</si>
  <si>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</si>
  <si>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</si>
  <si>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</si>
  <si>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</si>
  <si>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</si>
  <si>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</si>
  <si>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</si>
  <si>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</si>
  <si>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</si>
  <si>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</si>
  <si>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</si>
  <si>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</si>
  <si>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</si>
  <si>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</si>
  <si>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</si>
  <si>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</si>
  <si>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</si>
  <si>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</si>
  <si>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</si>
  <si>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</si>
  <si>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</si>
  <si>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</si>
  <si>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</si>
  <si>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</si>
  <si>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</si>
  <si>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</si>
  <si>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</si>
  <si>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</si>
  <si>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</si>
  <si>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</si>
  <si>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</si>
  <si>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</si>
  <si>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</si>
  <si>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</si>
  <si>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</si>
  <si>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</si>
  <si>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</si>
  <si>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</si>
  <si>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</si>
  <si>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</si>
  <si>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</si>
  <si>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</si>
  <si>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</si>
  <si>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</si>
  <si>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</si>
  <si>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</si>
  <si>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</si>
  <si>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</si>
  <si>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</si>
  <si>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</si>
  <si>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</si>
  <si>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</si>
  <si>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</si>
  <si>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</si>
  <si>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</si>
  <si>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</si>
  <si>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</si>
  <si>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</si>
  <si>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</si>
  <si>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</si>
  <si>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</si>
  <si>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</si>
  <si>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</si>
  <si>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</si>
  <si>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</si>
  <si>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</si>
  <si>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</si>
  <si>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</si>
  <si>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</si>
  <si>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</si>
  <si>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</si>
  <si>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</si>
  <si>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</si>
  <si>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</si>
  <si>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</si>
  <si>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</si>
  <si>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</si>
  <si>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</si>
  <si>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</si>
  <si>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</si>
  <si>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</si>
  <si>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</si>
  <si>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</si>
  <si>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</si>
  <si>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</si>
  <si>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</si>
  <si>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</si>
  <si>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</si>
  <si>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</si>
  <si>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</si>
  <si>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</si>
  <si>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</si>
  <si>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</si>
  <si>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</si>
  <si>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</si>
  <si>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</si>
  <si>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</si>
  <si>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</si>
  <si>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</si>
  <si>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</si>
  <si>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</si>
  <si>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</si>
  <si>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</si>
  <si>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</si>
  <si>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</si>
  <si>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</si>
  <si>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</si>
  <si>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</si>
  <si>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</si>
  <si>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</si>
  <si>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</si>
  <si>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</si>
  <si>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</si>
  <si>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</si>
  <si>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</si>
  <si>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</si>
  <si>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</si>
  <si>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</si>
  <si>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</si>
  <si>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</si>
  <si>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</si>
  <si>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</si>
  <si>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</si>
  <si>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</si>
  <si>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</si>
  <si>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</si>
  <si>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</si>
  <si>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</si>
  <si>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</si>
  <si>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</si>
  <si>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</si>
  <si>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</si>
  <si>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</si>
  <si>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</si>
  <si>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</si>
  <si>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</si>
  <si>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</si>
  <si>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</si>
  <si>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</si>
  <si>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</si>
  <si>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</si>
  <si>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</si>
  <si>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</si>
  <si>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</si>
  <si>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</si>
  <si>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</si>
  <si>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</si>
  <si>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</si>
  <si>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</si>
  <si>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</si>
  <si>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</si>
  <si>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</si>
  <si>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</si>
  <si>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</si>
  <si>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</si>
  <si>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</si>
  <si>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</si>
  <si>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</si>
  <si>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</si>
  <si>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</si>
  <si>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</si>
  <si>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</si>
  <si>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</si>
  <si>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</si>
  <si>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</si>
  <si>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</si>
  <si>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</si>
  <si>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</si>
  <si>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</si>
  <si>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</si>
  <si>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</si>
  <si>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</si>
  <si>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</si>
  <si>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</si>
  <si>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</si>
  <si>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</si>
  <si>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</si>
  <si>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</si>
  <si>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</si>
  <si>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</si>
  <si>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</si>
  <si>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</si>
  <si>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</si>
  <si>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</si>
  <si>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</si>
  <si>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</si>
  <si>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</si>
  <si>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</si>
  <si>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</si>
  <si>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</si>
  <si>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</si>
  <si>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</si>
  <si>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</si>
  <si>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</si>
  <si>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</si>
  <si>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</si>
  <si>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</si>
  <si>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</si>
  <si>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</si>
  <si>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</si>
  <si>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</si>
  <si>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</si>
  <si>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</si>
  <si>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</si>
  <si>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</si>
  <si>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</si>
  <si>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</si>
  <si>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</si>
  <si>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</si>
  <si>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</si>
  <si>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</si>
  <si>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</si>
  <si>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</si>
  <si>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</si>
  <si>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</si>
  <si>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</si>
  <si>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</si>
  <si>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</si>
  <si>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</si>
  <si>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</si>
  <si>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</si>
  <si>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</si>
  <si>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</si>
  <si>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</si>
  <si>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</si>
  <si>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</si>
  <si>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</si>
  <si>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</si>
  <si>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</si>
  <si>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</si>
  <si>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</si>
  <si>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</si>
  <si>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</si>
  <si>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</si>
  <si>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</si>
  <si>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</si>
  <si>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</si>
  <si>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</si>
  <si>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</si>
  <si>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</si>
  <si>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</si>
  <si>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</si>
  <si>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</si>
  <si>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</si>
  <si>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</si>
  <si>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</si>
  <si>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</si>
  <si>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</si>
  <si>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</si>
  <si>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</si>
  <si>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</si>
  <si>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</si>
  <si>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</si>
  <si>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</si>
  <si>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</si>
  <si>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</si>
  <si>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</si>
  <si>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</si>
  <si>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</si>
  <si>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</si>
  <si>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</si>
  <si>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</si>
  <si>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</si>
  <si>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</si>
  <si>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</si>
  <si>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</si>
  <si>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</si>
  <si>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</si>
  <si>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</si>
  <si>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</si>
  <si>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</si>
  <si>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</si>
  <si>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</si>
  <si>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</si>
  <si>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</si>
  <si>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</si>
  <si>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</si>
  <si>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</si>
  <si>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</si>
  <si>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</si>
  <si>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</si>
  <si>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</si>
  <si>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</si>
  <si>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</si>
  <si>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</si>
  <si>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</si>
  <si>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</si>
  <si>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</si>
  <si>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</si>
  <si>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</si>
  <si>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</si>
  <si>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</si>
  <si>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</si>
  <si>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</si>
  <si>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</si>
  <si>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</si>
  <si>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</si>
  <si>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</si>
  <si>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</si>
  <si>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</si>
  <si>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</si>
  <si>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</si>
  <si>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</si>
  <si>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</si>
  <si>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</si>
  <si>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</si>
  <si>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</si>
  <si>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</si>
  <si>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</si>
  <si>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</si>
  <si>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</si>
  <si>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</si>
  <si>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</si>
  <si>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</si>
  <si>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</si>
  <si>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</si>
  <si>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</si>
  <si>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</si>
  <si>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</si>
  <si>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</si>
  <si>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</si>
  <si>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</si>
  <si>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</si>
  <si>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</si>
  <si>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</si>
  <si>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</si>
  <si>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</si>
  <si>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</si>
  <si>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</si>
  <si>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</si>
  <si>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</si>
  <si>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</si>
  <si>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</si>
  <si>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</si>
  <si>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</si>
  <si>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</si>
  <si>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</si>
  <si>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</si>
  <si>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</si>
  <si>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</si>
  <si>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</si>
  <si>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</si>
  <si>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</si>
  <si>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</si>
  <si>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</si>
  <si>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</si>
  <si>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</si>
  <si>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</si>
  <si>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</si>
  <si>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</si>
  <si>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</si>
  <si>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</si>
  <si>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</si>
  <si>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</si>
  <si>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</si>
  <si>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</si>
  <si>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</si>
  <si>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</si>
  <si>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</si>
  <si>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</si>
  <si>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</si>
  <si>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</si>
  <si>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</si>
  <si>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</si>
  <si>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</si>
  <si>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</si>
  <si>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</si>
  <si>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</si>
  <si>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</si>
  <si>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</si>
  <si>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</si>
  <si>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</si>
  <si>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</si>
  <si>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</si>
  <si>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</si>
  <si>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</si>
  <si>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</si>
  <si>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</si>
  <si>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</si>
  <si>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</si>
  <si>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</si>
  <si>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</si>
  <si>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</si>
  <si>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</si>
  <si>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</si>
  <si>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</si>
  <si>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</si>
  <si>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</si>
  <si>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</si>
  <si>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</si>
  <si>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</si>
  <si>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</si>
  <si>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</si>
  <si>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</si>
  <si>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</si>
  <si>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</si>
  <si>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</si>
  <si>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</si>
  <si>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</si>
  <si>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</si>
  <si>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</si>
  <si>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</si>
  <si>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</si>
  <si>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</si>
  <si>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</si>
  <si>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</si>
  <si>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</si>
  <si>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</si>
  <si>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</si>
  <si>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</si>
  <si>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</si>
  <si>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</si>
  <si>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</si>
  <si>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</si>
  <si>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</si>
  <si>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</si>
  <si>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</si>
  <si>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</si>
  <si>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</si>
  <si>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</si>
  <si>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</si>
  <si>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</si>
  <si>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</si>
  <si>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</si>
  <si>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</si>
  <si>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</si>
  <si>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</si>
  <si>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</si>
  <si>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</si>
  <si>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</si>
  <si>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</si>
  <si>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</si>
  <si>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</si>
  <si>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</si>
  <si>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</si>
  <si>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</si>
  <si>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</si>
  <si>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</si>
  <si>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</si>
  <si>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</si>
  <si>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</si>
  <si>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</si>
  <si>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</si>
  <si>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</si>
  <si>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</si>
  <si>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</si>
  <si>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</si>
  <si>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</si>
  <si>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</si>
  <si>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</si>
  <si>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</si>
  <si>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</si>
  <si>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</si>
  <si>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</si>
  <si>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</si>
  <si>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</si>
  <si>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</si>
  <si>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</si>
  <si>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</si>
  <si>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</si>
  <si>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</si>
  <si>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</si>
  <si>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</si>
  <si>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</si>
  <si>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</si>
  <si>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</si>
  <si>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</si>
  <si>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</si>
  <si>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</si>
  <si>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</si>
  <si>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</si>
  <si>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</si>
  <si>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</si>
  <si>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</si>
  <si>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</si>
  <si>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</si>
  <si>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</si>
  <si>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</si>
  <si>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</si>
  <si>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</si>
  <si>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</si>
  <si>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</si>
  <si>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</si>
  <si>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</si>
  <si>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</si>
  <si>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</si>
  <si>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</si>
  <si>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</si>
  <si>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</si>
  <si>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</si>
  <si>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</si>
  <si>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</si>
  <si>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</si>
  <si>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</si>
  <si>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</si>
  <si>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</si>
  <si>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</si>
  <si>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</si>
  <si>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</si>
  <si>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</si>
  <si>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</si>
  <si>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</si>
  <si>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</si>
  <si>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</si>
  <si>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</si>
  <si>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</si>
  <si>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</si>
  <si>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</si>
  <si>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</si>
  <si>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</si>
  <si>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</si>
  <si>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</si>
  <si>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</si>
  <si>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</si>
  <si>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</si>
  <si>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</si>
  <si>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</si>
  <si>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</si>
  <si>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</si>
  <si>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</si>
  <si>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</si>
  <si>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</si>
  <si>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</si>
  <si>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</si>
  <si>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</si>
  <si>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</si>
  <si>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</si>
  <si>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</si>
  <si>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</si>
  <si>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</si>
  <si>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</si>
  <si>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</si>
  <si>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</si>
  <si>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</si>
  <si>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</si>
  <si>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</si>
  <si>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</si>
  <si>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</si>
  <si>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</si>
  <si>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</si>
  <si>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</si>
  <si>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</si>
  <si>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</si>
  <si>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</si>
  <si>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</si>
  <si>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</si>
  <si>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</si>
  <si>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</si>
  <si>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</si>
  <si>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</si>
  <si>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</si>
  <si>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</si>
  <si>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</si>
  <si>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</si>
  <si>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</si>
  <si>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</si>
  <si>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</si>
  <si>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</si>
  <si>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</si>
  <si>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</si>
  <si>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</si>
  <si>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</si>
  <si>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</si>
  <si>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</si>
  <si>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</si>
  <si>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</si>
  <si>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</si>
  <si>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</si>
  <si>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</si>
  <si>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</si>
  <si>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</si>
  <si>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</si>
  <si>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</si>
  <si>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</si>
  <si>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</si>
  <si>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</si>
  <si>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</si>
  <si>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</si>
  <si>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</si>
  <si>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</si>
  <si>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</si>
  <si>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</si>
  <si>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</si>
  <si>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</si>
  <si>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</si>
  <si>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</si>
  <si>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</si>
  <si>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</si>
  <si>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</si>
  <si>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</si>
  <si>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</si>
  <si>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</si>
  <si>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</si>
  <si>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</si>
  <si>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</si>
  <si>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</si>
  <si>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</si>
  <si>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</si>
  <si>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</si>
  <si>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</si>
  <si>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</si>
  <si>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</si>
  <si>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</si>
  <si>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</si>
  <si>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</si>
  <si>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</si>
  <si>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</si>
  <si>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</si>
  <si>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</si>
  <si>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</si>
  <si>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</si>
  <si>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</si>
  <si>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</si>
  <si>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</si>
  <si>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</si>
  <si>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</si>
  <si>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</si>
  <si>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</si>
  <si>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</si>
  <si>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</si>
  <si>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</si>
  <si>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</si>
  <si>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</si>
  <si>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</si>
  <si>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</si>
  <si>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</si>
  <si>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</si>
  <si>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</si>
  <si>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</si>
  <si>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</si>
  <si>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</si>
  <si>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</si>
  <si>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</si>
  <si>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</si>
  <si>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</si>
  <si>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</si>
  <si>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</si>
  <si>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</si>
  <si>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</si>
  <si>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</si>
  <si>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</si>
  <si>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</si>
  <si>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</si>
  <si>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</si>
  <si>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</si>
  <si>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</si>
  <si>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</si>
  <si>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</si>
  <si>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</si>
  <si>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</si>
  <si>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</si>
  <si>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</si>
  <si>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</si>
  <si>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</si>
  <si>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</si>
  <si>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</si>
  <si>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</si>
  <si>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</si>
  <si>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</si>
  <si>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</si>
  <si>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</si>
  <si>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</si>
  <si>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</si>
  <si>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</si>
  <si>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</si>
  <si>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</si>
  <si>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</si>
  <si>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</si>
  <si>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</si>
  <si>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</si>
  <si>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</si>
  <si>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</si>
  <si>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</si>
  <si>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</si>
  <si>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</si>
  <si>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</si>
  <si>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</si>
  <si>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</si>
  <si>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</si>
  <si>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</si>
  <si>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</si>
  <si>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</si>
  <si>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</si>
  <si>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</si>
  <si>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</si>
  <si>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</si>
  <si>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</si>
  <si>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</si>
  <si>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</si>
  <si>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</si>
  <si>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</si>
  <si>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</si>
  <si>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</si>
  <si>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</si>
  <si>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</si>
  <si>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</si>
  <si>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</si>
  <si>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</si>
  <si>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</si>
  <si>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</si>
  <si>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</si>
  <si>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</si>
  <si>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</si>
  <si>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</si>
  <si>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</si>
  <si>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</si>
  <si>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</si>
  <si>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</si>
  <si>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</si>
  <si>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</si>
  <si>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</si>
  <si>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</si>
  <si>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</si>
  <si>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</si>
  <si>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</si>
  <si>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</si>
  <si>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</si>
  <si>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</si>
  <si>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</si>
  <si>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</si>
  <si>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</si>
  <si>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</si>
  <si>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</si>
  <si>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</si>
  <si>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</si>
  <si>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</si>
  <si>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</si>
  <si>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</si>
  <si>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</si>
  <si>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</si>
  <si>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</si>
  <si>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</si>
  <si>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</si>
  <si>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</si>
  <si>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</si>
  <si>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</si>
  <si>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</si>
  <si>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</si>
  <si>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</si>
  <si>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</si>
  <si>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</si>
  <si>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</si>
  <si>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</si>
  <si>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</si>
  <si>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</si>
  <si>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</si>
  <si>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</si>
  <si>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</si>
  <si>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</si>
  <si>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</si>
  <si>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</si>
  <si>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</si>
  <si>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</si>
  <si>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</si>
  <si>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</si>
  <si>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</si>
  <si>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</si>
  <si>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</si>
  <si>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</si>
  <si>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</si>
  <si>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</si>
  <si>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</si>
  <si>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</si>
  <si>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</si>
  <si>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</si>
  <si>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</si>
  <si>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</si>
  <si>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</si>
  <si>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</si>
  <si>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</si>
  <si>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</si>
  <si>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</si>
  <si>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</si>
  <si>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</si>
  <si>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</si>
  <si>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</si>
  <si>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</si>
  <si>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</si>
  <si>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</si>
  <si>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</si>
  <si>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</si>
  <si>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</si>
  <si>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</si>
  <si>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</si>
  <si>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</si>
  <si>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</si>
  <si>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</si>
  <si>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</si>
  <si>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</si>
  <si>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</si>
  <si>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</si>
  <si>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</si>
  <si>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</si>
  <si>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</si>
  <si>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</si>
  <si>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</si>
  <si>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</si>
  <si>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</si>
  <si>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</si>
  <si>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</si>
  <si>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</si>
  <si>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</si>
  <si>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</si>
  <si>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</si>
  <si>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</si>
  <si>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</si>
  <si>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</si>
  <si>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</si>
  <si>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</si>
  <si>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</si>
  <si>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</si>
  <si>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</si>
  <si>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</si>
  <si>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</si>
  <si>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</si>
  <si>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</si>
  <si>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</si>
  <si>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</si>
  <si>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</si>
  <si>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</si>
  <si>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</si>
  <si>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</si>
  <si>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</si>
  <si>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</si>
  <si>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</si>
  <si>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</si>
  <si>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</si>
  <si>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</si>
  <si>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</si>
  <si>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</si>
  <si>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</si>
  <si>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</si>
  <si>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</si>
  <si>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</si>
  <si>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</si>
  <si>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</si>
  <si>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</si>
  <si>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</si>
  <si>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</si>
  <si>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</si>
  <si>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</si>
  <si>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</si>
  <si>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</si>
  <si>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</si>
  <si>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</si>
  <si>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</si>
  <si>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</si>
  <si>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</si>
  <si>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</si>
  <si>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</si>
  <si>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</si>
  <si>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</si>
  <si>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</si>
  <si>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</si>
  <si>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</si>
  <si>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</si>
  <si>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</si>
  <si>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</si>
  <si>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</si>
  <si>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</si>
  <si>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</si>
  <si>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</si>
  <si>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</si>
  <si>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</si>
  <si>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</si>
  <si>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</si>
  <si>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</si>
  <si>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</si>
  <si>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</si>
  <si>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</si>
  <si>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</si>
  <si>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</si>
  <si>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</si>
  <si>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</si>
  <si>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</si>
  <si>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</si>
  <si>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</si>
  <si>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</si>
  <si>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</si>
  <si>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</si>
  <si>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</si>
  <si>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</si>
  <si>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</si>
  <si>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</si>
  <si>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</si>
  <si>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</si>
  <si>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</si>
  <si>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</si>
  <si>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</si>
  <si>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</si>
  <si>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</si>
  <si>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</si>
  <si>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</si>
  <si>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</si>
  <si>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</si>
  <si>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</si>
  <si>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</si>
  <si>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</si>
  <si>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</si>
  <si>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</si>
  <si>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</si>
  <si>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</si>
  <si>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</si>
  <si>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</si>
  <si>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</si>
  <si>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</si>
  <si>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</si>
  <si>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</si>
  <si>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</si>
  <si>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</si>
  <si>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</si>
  <si>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</si>
  <si>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</si>
  <si>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</si>
  <si>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</si>
  <si>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</si>
  <si>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</si>
  <si>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</si>
  <si>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</si>
  <si>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</si>
  <si>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</si>
  <si>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</si>
  <si>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</si>
  <si>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</si>
  <si>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</si>
  <si>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</si>
  <si>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</si>
  <si>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</si>
  <si>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</si>
  <si>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</si>
  <si>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</si>
  <si>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</si>
  <si>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</si>
  <si>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</si>
  <si>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</si>
  <si>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</si>
  <si>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</si>
  <si>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</si>
  <si>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</si>
  <si>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</si>
  <si>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</si>
  <si>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</si>
  <si>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</si>
  <si>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</si>
  <si>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</si>
  <si>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</si>
  <si>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</si>
  <si>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</si>
  <si>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</si>
  <si>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</si>
  <si>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</si>
  <si>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</si>
  <si>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</si>
  <si>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</si>
  <si>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</si>
  <si>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</si>
  <si>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</si>
  <si>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</si>
  <si>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</si>
  <si>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</si>
  <si>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</si>
  <si>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</si>
  <si>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</si>
  <si>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</si>
  <si>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</si>
  <si>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</si>
  <si>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</si>
  <si>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</si>
  <si>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</si>
  <si>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</si>
  <si>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</si>
  <si>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</si>
  <si>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</si>
  <si>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</si>
  <si>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</si>
  <si>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</si>
  <si>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</si>
  <si>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</si>
  <si>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</si>
  <si>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</si>
  <si>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</si>
  <si>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</si>
  <si>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</si>
  <si>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</si>
  <si>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</si>
  <si>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</si>
  <si>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</si>
  <si>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</si>
  <si>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</si>
  <si>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</si>
  <si>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</si>
  <si>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</si>
  <si>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</si>
  <si>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</si>
  <si>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</si>
  <si>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</si>
  <si>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</si>
  <si>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</si>
  <si>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</si>
  <si>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</si>
  <si>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</si>
  <si>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</si>
  <si>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</si>
  <si>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</si>
  <si>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</si>
  <si>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</si>
  <si>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</si>
  <si>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</si>
  <si>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</si>
  <si>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</si>
  <si>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</si>
  <si>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</si>
  <si>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</si>
  <si>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</si>
  <si>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</si>
  <si>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</si>
  <si>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</si>
  <si>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</si>
  <si>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</si>
  <si>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</si>
  <si>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</si>
  <si>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</si>
  <si>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</si>
  <si>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</si>
  <si>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</si>
  <si>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</si>
  <si>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</si>
  <si>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</si>
  <si>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</si>
  <si>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</si>
  <si>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</si>
  <si>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</si>
  <si>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</si>
  <si>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</si>
  <si>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</si>
  <si>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</si>
  <si>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</si>
  <si>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</si>
  <si>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</si>
  <si>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</si>
  <si>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</si>
  <si>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</si>
  <si>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</si>
  <si>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</si>
  <si>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</si>
  <si>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</si>
  <si>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</si>
  <si>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</si>
  <si>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</si>
  <si>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</si>
  <si>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</si>
  <si>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</si>
  <si>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</si>
  <si>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</si>
  <si>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</si>
  <si>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</si>
  <si>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</si>
  <si>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</si>
  <si>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</si>
  <si>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</si>
  <si>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</si>
  <si>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</si>
  <si>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</si>
  <si>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</si>
  <si>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</si>
  <si>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</si>
  <si>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</si>
  <si>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</si>
  <si>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</si>
  <si>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</si>
  <si>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</si>
  <si>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</si>
  <si>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</si>
  <si>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</si>
  <si>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</si>
  <si>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</si>
  <si>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</si>
  <si>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</si>
  <si>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</si>
  <si>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</si>
  <si>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</si>
  <si>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</si>
  <si>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</si>
  <si>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</si>
  <si>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</si>
  <si>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</si>
  <si>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</si>
  <si>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</si>
  <si>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</si>
  <si>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</si>
  <si>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</si>
  <si>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</si>
  <si>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</si>
  <si>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</si>
  <si>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</si>
  <si>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</si>
  <si>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</si>
  <si>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</si>
  <si>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</si>
  <si>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</si>
  <si>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</si>
  <si>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</si>
  <si>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</si>
  <si>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</si>
  <si>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</si>
  <si>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</si>
  <si>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</si>
  <si>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</si>
  <si>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</si>
  <si>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</si>
  <si>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</si>
  <si>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</si>
  <si>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</si>
  <si>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</si>
  <si>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</si>
  <si>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</si>
  <si>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</si>
  <si>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</si>
  <si>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</si>
  <si>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</si>
  <si>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</si>
  <si>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</si>
  <si>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</si>
  <si>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</si>
  <si>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</si>
  <si>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</si>
  <si>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</si>
  <si>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</si>
  <si>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</si>
  <si>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</si>
  <si>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</si>
  <si>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</si>
  <si>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</si>
  <si>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</si>
  <si>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</si>
  <si>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</si>
  <si>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</si>
  <si>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</si>
  <si>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</si>
  <si>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</si>
  <si>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</si>
  <si>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</si>
  <si>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</si>
  <si>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</si>
  <si>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</si>
  <si>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</si>
  <si>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</si>
  <si>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</si>
  <si>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</si>
  <si>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</si>
  <si>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</si>
  <si>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</si>
  <si>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</si>
  <si>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</si>
  <si>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</si>
  <si>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</si>
  <si>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</si>
  <si>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</si>
  <si>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</si>
  <si>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</si>
  <si>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</si>
  <si>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</si>
  <si>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</si>
  <si>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</si>
  <si>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</si>
  <si>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</si>
  <si>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</si>
  <si>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</si>
  <si>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</si>
  <si>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</si>
  <si>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</si>
  <si>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</si>
  <si>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</si>
  <si>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</si>
  <si>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</si>
  <si>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</si>
  <si>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</si>
  <si>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</si>
  <si>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</si>
  <si>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</si>
  <si>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</si>
  <si>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</si>
  <si>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</si>
  <si>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</si>
  <si>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</si>
  <si>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</si>
  <si>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</si>
  <si>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</si>
  <si>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</si>
  <si>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</si>
  <si>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</si>
  <si>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</si>
  <si>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</si>
  <si>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</si>
  <si>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</si>
  <si>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</si>
  <si>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</si>
  <si>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</si>
  <si>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</si>
  <si>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</si>
  <si>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</si>
  <si>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</si>
  <si>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</si>
  <si>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</si>
  <si>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</si>
  <si>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</si>
  <si>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</si>
  <si>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</si>
  <si>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</si>
  <si>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</si>
  <si>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</si>
  <si>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</si>
  <si>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</si>
  <si>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</si>
  <si>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</si>
  <si>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</si>
  <si>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</si>
  <si>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</si>
  <si>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</si>
  <si>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</si>
  <si>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</si>
  <si>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</si>
  <si>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</si>
  <si>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</si>
  <si>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</si>
  <si>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</si>
  <si>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</si>
  <si>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</si>
  <si>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</si>
  <si>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</si>
  <si>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</si>
  <si>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</si>
  <si>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</si>
  <si>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</si>
  <si>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</si>
  <si>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</si>
  <si>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</si>
  <si>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</si>
  <si>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</si>
  <si>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</si>
  <si>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</si>
  <si>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</si>
  <si>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</si>
  <si>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</si>
  <si>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</si>
  <si>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</si>
  <si>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</si>
  <si>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</si>
  <si>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</si>
  <si>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</si>
  <si>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</si>
  <si>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</si>
  <si>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</si>
  <si>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</si>
  <si>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</si>
  <si>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</si>
  <si>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</si>
  <si>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</si>
  <si>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</si>
  <si>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</si>
  <si>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</si>
  <si>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</si>
  <si>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</si>
  <si>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</si>
  <si>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</si>
  <si>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</si>
  <si>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</si>
  <si>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</si>
  <si>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</si>
  <si>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</si>
  <si>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</si>
  <si>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</si>
  <si>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</si>
  <si>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</si>
  <si>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</si>
  <si>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</si>
  <si>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</si>
  <si>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</si>
  <si>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</si>
  <si>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</si>
  <si>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</si>
  <si>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</si>
  <si>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</si>
  <si>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</si>
  <si>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</si>
  <si>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</si>
  <si>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</si>
  <si>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</si>
  <si>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</si>
  <si>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</si>
  <si>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</si>
  <si>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</si>
  <si>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</si>
  <si>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</si>
  <si>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</si>
  <si>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</si>
  <si>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</si>
  <si>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</si>
  <si>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</si>
  <si>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</si>
  <si>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</si>
  <si>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</si>
  <si>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</si>
  <si>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</si>
  <si>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</si>
  <si>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</si>
  <si>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</si>
  <si>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</si>
  <si>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</si>
  <si>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</si>
  <si>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</si>
  <si>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</si>
  <si>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</si>
  <si>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</si>
  <si>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</si>
  <si>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</si>
  <si>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</si>
  <si>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</si>
  <si>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</si>
  <si>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</si>
  <si>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</si>
  <si>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</si>
  <si>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</si>
  <si>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</si>
  <si>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</si>
  <si>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</si>
  <si>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</si>
  <si>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</si>
  <si>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</si>
  <si>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</si>
  <si>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</si>
  <si>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</si>
  <si>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</si>
  <si>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</si>
  <si>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</si>
  <si>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</si>
  <si>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</si>
  <si>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</si>
  <si>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</si>
  <si>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</si>
  <si>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</si>
  <si>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</si>
  <si>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</si>
  <si>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</si>
  <si>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</si>
  <si>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</si>
  <si>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</si>
  <si>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</si>
  <si>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</si>
  <si>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</si>
  <si>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</si>
  <si>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</si>
  <si>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</si>
  <si>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</si>
  <si>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</si>
  <si>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</si>
  <si>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</si>
  <si>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</si>
  <si>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</si>
  <si>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</si>
  <si>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</si>
  <si>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</si>
  <si>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</si>
  <si>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</si>
  <si>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</si>
  <si>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</si>
  <si>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</si>
  <si>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</si>
  <si>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</si>
  <si>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</si>
  <si>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</si>
  <si>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</si>
  <si>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</si>
  <si>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</si>
  <si>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</si>
  <si>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</si>
  <si>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</si>
  <si>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</si>
  <si>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</si>
  <si>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</si>
  <si>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</si>
  <si>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</si>
  <si>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</si>
  <si>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</si>
  <si>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</si>
  <si>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</si>
  <si>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</si>
  <si>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</si>
  <si>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</si>
  <si>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</si>
  <si>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</si>
  <si>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</si>
  <si>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</si>
  <si>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</si>
  <si>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</si>
  <si>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</si>
  <si>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</si>
  <si>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</si>
  <si>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</si>
  <si>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</si>
  <si>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</si>
  <si>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</si>
  <si>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</si>
  <si>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</si>
  <si>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</si>
  <si>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</si>
  <si>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</si>
  <si>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</si>
  <si>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</si>
  <si>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</si>
  <si>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</si>
  <si>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</si>
  <si>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</si>
  <si>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</si>
  <si>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</si>
  <si>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</si>
  <si>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</si>
  <si>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</si>
  <si>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</si>
  <si>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</si>
  <si>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</si>
  <si>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</si>
  <si>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</si>
  <si>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</si>
  <si>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</si>
  <si>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</si>
  <si>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</si>
  <si>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</si>
  <si>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</si>
  <si>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</si>
  <si>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</si>
  <si>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</si>
  <si>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</si>
  <si>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</si>
  <si>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</si>
  <si>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</si>
  <si>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</si>
  <si>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</si>
  <si>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</si>
  <si>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</si>
  <si>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</si>
  <si>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</si>
  <si>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</si>
  <si>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</si>
  <si>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</si>
  <si>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</si>
  <si>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</si>
  <si>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</si>
  <si>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</si>
  <si>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</si>
  <si>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</si>
  <si>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</si>
  <si>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</si>
  <si>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</si>
  <si>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</si>
  <si>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</si>
  <si>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</si>
  <si>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</si>
  <si>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</si>
  <si>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</si>
  <si>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</si>
  <si>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</si>
  <si>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</si>
  <si>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</si>
  <si>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</si>
  <si>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</si>
  <si>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</si>
  <si>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</si>
  <si>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</si>
  <si>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</si>
  <si>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</si>
  <si>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</si>
  <si>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</si>
  <si>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</si>
  <si>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</si>
  <si>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</si>
  <si>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</si>
  <si>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</si>
  <si>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</si>
  <si>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</si>
  <si>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</si>
  <si>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</si>
  <si>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</si>
  <si>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</si>
  <si>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</si>
  <si>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</si>
  <si>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</si>
  <si>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</si>
  <si>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</si>
  <si>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</si>
  <si>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</si>
  <si>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</si>
  <si>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</si>
  <si>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</si>
  <si>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</si>
  <si>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</si>
  <si>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</si>
  <si>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</si>
  <si>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</si>
  <si>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</si>
  <si>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</si>
  <si>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</si>
  <si>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</si>
  <si>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</si>
  <si>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</si>
  <si>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</si>
  <si>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</si>
  <si>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</si>
  <si>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</si>
  <si>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</si>
  <si>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</si>
  <si>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</si>
  <si>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</si>
  <si>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</si>
  <si>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</si>
  <si>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</si>
  <si>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</si>
  <si>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</si>
  <si>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</si>
  <si>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</si>
  <si>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</si>
  <si>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</si>
  <si>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</si>
  <si>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</si>
  <si>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</si>
  <si>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</si>
  <si>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</si>
  <si>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</si>
  <si>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</si>
  <si>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</si>
  <si>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</si>
  <si>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</si>
  <si>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</si>
  <si>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</si>
  <si>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</si>
  <si>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</si>
  <si>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</si>
  <si>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</si>
  <si>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</si>
  <si>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</si>
  <si>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</si>
  <si>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</si>
  <si>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</si>
  <si>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</si>
  <si>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</si>
  <si>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</si>
  <si>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</si>
  <si>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</si>
  <si>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</si>
  <si>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</si>
  <si>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</si>
  <si>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</si>
  <si>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</si>
  <si>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</si>
  <si>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</si>
  <si>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</si>
  <si>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</si>
  <si>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</si>
  <si>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</si>
  <si>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</si>
  <si>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</si>
  <si>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</si>
  <si>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</si>
  <si>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</si>
  <si>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</si>
  <si>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</si>
  <si>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</si>
  <si>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</si>
  <si>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</si>
  <si>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</si>
  <si>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</si>
  <si>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</si>
  <si>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</si>
  <si>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</si>
  <si>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</si>
  <si>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</si>
  <si>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</si>
  <si>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</si>
  <si>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</si>
  <si>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</si>
  <si>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</si>
  <si>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</si>
  <si>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</si>
  <si>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</si>
  <si>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</si>
  <si>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</si>
  <si>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</si>
  <si>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</si>
  <si>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</si>
  <si>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</si>
  <si>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</si>
  <si>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</si>
  <si>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</si>
  <si>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</si>
  <si>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</si>
  <si>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</si>
  <si>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</si>
  <si>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</si>
  <si>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</si>
  <si>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</si>
  <si>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</si>
  <si>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</si>
  <si>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</si>
  <si>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</si>
  <si>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</si>
  <si>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</si>
  <si>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</si>
  <si>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</si>
  <si>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</si>
  <si>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</si>
  <si>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</si>
  <si>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</si>
  <si>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</si>
  <si>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</si>
  <si>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</si>
  <si>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</si>
  <si>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</si>
  <si>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</si>
  <si>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</si>
  <si>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</si>
  <si>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</si>
  <si>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</si>
  <si>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</si>
  <si>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</si>
  <si>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</si>
  <si>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</si>
  <si>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</si>
  <si>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</si>
  <si>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</si>
  <si>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</si>
  <si>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</si>
  <si>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</si>
  <si>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</si>
  <si>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</si>
  <si>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</si>
  <si>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</si>
  <si>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</si>
  <si>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</si>
  <si>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</si>
  <si>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</si>
  <si>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</si>
  <si>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</si>
  <si>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</si>
  <si>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</si>
  <si>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</si>
  <si>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</si>
  <si>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</si>
  <si>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</si>
  <si>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</si>
  <si>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</si>
  <si>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</si>
  <si>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</si>
  <si>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</si>
  <si>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</si>
  <si>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</si>
  <si>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</si>
  <si>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</si>
  <si>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</si>
  <si>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</si>
  <si>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</si>
  <si>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</si>
  <si>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</si>
  <si>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</si>
  <si>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</si>
  <si>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</si>
  <si>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</si>
  <si>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</si>
  <si>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</si>
  <si>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</si>
  <si>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</si>
  <si>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</si>
  <si>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</si>
  <si>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</si>
  <si>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</si>
  <si>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</si>
  <si>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</si>
  <si>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</si>
  <si>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</si>
  <si>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</si>
  <si>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</si>
  <si>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</si>
  <si>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</si>
  <si>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</si>
  <si>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</si>
  <si>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</si>
  <si>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</si>
  <si>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</si>
  <si>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</si>
  <si>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</si>
  <si>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</si>
  <si>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</si>
  <si>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</si>
  <si>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</si>
  <si>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</si>
  <si>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</si>
  <si>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</si>
  <si>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</si>
  <si>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</si>
  <si>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</si>
  <si>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</si>
  <si>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</si>
  <si>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</si>
  <si>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</si>
  <si>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</si>
  <si>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</si>
  <si>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</si>
  <si>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</si>
  <si>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</si>
  <si>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</si>
  <si>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</si>
  <si>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</si>
  <si>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</si>
  <si>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</si>
  <si>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</si>
  <si>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</si>
  <si>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</si>
  <si>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</si>
  <si>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</si>
  <si>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</si>
  <si>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</si>
  <si>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</si>
  <si>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</si>
  <si>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</si>
  <si>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</si>
  <si>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</si>
  <si>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</si>
  <si>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</si>
  <si>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</si>
  <si>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</si>
  <si>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</si>
  <si>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</si>
  <si>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</si>
  <si>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</si>
  <si>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</si>
  <si>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</si>
  <si>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</si>
  <si>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</si>
  <si>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</si>
  <si>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</si>
  <si>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</si>
  <si>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</si>
  <si>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</si>
  <si>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</si>
  <si>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</si>
  <si>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</si>
  <si>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</si>
  <si>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</si>
  <si>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</si>
  <si>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</si>
  <si>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</si>
  <si>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</si>
  <si>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</si>
  <si>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</si>
  <si>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</si>
  <si>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</si>
  <si>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</si>
  <si>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</si>
  <si>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</si>
  <si>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</si>
  <si>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</si>
  <si>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</si>
  <si>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</si>
  <si>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</si>
  <si>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</si>
  <si>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</si>
  <si>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</si>
  <si>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</si>
  <si>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</si>
  <si>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</si>
  <si>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</si>
  <si>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</si>
  <si>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</si>
  <si>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</si>
  <si>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</si>
  <si>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</si>
  <si>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</si>
  <si>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</si>
  <si>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</si>
  <si>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</si>
  <si>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</si>
  <si>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</si>
  <si>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</si>
  <si>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</si>
  <si>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</si>
  <si>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</si>
  <si>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</si>
  <si>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</si>
  <si>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</si>
  <si>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</si>
  <si>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</si>
  <si>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</si>
  <si>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</si>
  <si>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</si>
  <si>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</si>
  <si>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</si>
  <si>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</si>
  <si>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</si>
  <si>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</si>
  <si>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</si>
  <si>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</si>
  <si>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</si>
  <si>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</si>
  <si>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</si>
  <si>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</si>
  <si>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</si>
  <si>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</si>
  <si>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</si>
  <si>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</si>
  <si>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</si>
  <si>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</si>
  <si>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</si>
  <si>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</si>
  <si>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</si>
  <si>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</si>
  <si>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</si>
  <si>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</si>
  <si>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</si>
  <si>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</si>
  <si>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</si>
  <si>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</si>
  <si>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</si>
  <si>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</si>
  <si>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</si>
  <si>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</si>
  <si>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</si>
  <si>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</si>
  <si>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</si>
  <si>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</si>
  <si>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</si>
  <si>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</si>
  <si>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</si>
  <si>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</si>
  <si>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</si>
  <si>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</si>
  <si>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</si>
  <si>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</si>
  <si>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</si>
  <si>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</si>
  <si>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</si>
  <si>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</si>
  <si>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</si>
  <si>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</si>
  <si>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</si>
  <si>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</si>
  <si>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</si>
  <si>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</si>
  <si>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</si>
  <si>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</si>
  <si>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</si>
  <si>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</si>
  <si>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</si>
  <si>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</si>
  <si>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</si>
  <si>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</si>
  <si>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</si>
  <si>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</si>
  <si>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</si>
  <si>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</si>
  <si>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</si>
  <si>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</si>
  <si>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</si>
  <si>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</si>
  <si>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</si>
  <si>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</si>
  <si>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</si>
  <si>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</si>
  <si>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</si>
  <si>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</si>
  <si>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</si>
  <si>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</si>
  <si>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</si>
  <si>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</si>
  <si>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</si>
  <si>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</si>
  <si>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</si>
  <si>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</si>
  <si>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</si>
  <si>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</si>
  <si>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</si>
  <si>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</si>
  <si>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</si>
  <si>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</si>
  <si>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</si>
  <si>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</si>
  <si>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</si>
  <si>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</si>
  <si>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</si>
  <si>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</si>
  <si>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</si>
  <si>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</si>
  <si>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</si>
  <si>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</si>
  <si>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</si>
  <si>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</si>
  <si>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</si>
  <si>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</si>
  <si>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</si>
  <si>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</si>
  <si>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</si>
  <si>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</si>
  <si>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</si>
  <si>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</si>
  <si>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</si>
  <si>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</si>
  <si>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</si>
  <si>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</si>
  <si>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</si>
  <si>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</si>
  <si>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</si>
  <si>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</si>
  <si>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</si>
  <si>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</si>
  <si>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</si>
  <si>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</si>
  <si>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</si>
  <si>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</si>
  <si>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</si>
  <si>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</si>
  <si>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</si>
  <si>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</si>
  <si>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</si>
  <si>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</si>
  <si>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</si>
  <si>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</si>
  <si>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</si>
  <si>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</si>
  <si>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</si>
  <si>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</si>
  <si>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</si>
  <si>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</si>
  <si>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</si>
  <si>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</si>
  <si>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</si>
  <si>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</si>
  <si>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</si>
  <si>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</si>
  <si>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</si>
  <si>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</si>
  <si>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</si>
  <si>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</si>
  <si>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</si>
  <si>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</si>
  <si>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</si>
  <si>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</si>
  <si>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</si>
  <si>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</si>
  <si>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</si>
  <si>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</si>
  <si>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</si>
  <si>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</si>
  <si>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</si>
  <si>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</si>
  <si>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</si>
  <si>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</si>
  <si>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</si>
  <si>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</si>
  <si>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</si>
  <si>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</si>
  <si>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</si>
  <si>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</si>
  <si>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</si>
  <si>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</si>
  <si>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</si>
  <si>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</si>
  <si>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</si>
  <si>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</si>
  <si>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</si>
  <si>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</si>
  <si>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</si>
  <si>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</si>
  <si>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</si>
  <si>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</si>
  <si>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</si>
  <si>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</si>
  <si>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</si>
  <si>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</si>
  <si>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</si>
  <si>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</si>
  <si>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</si>
  <si>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</si>
  <si>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</si>
  <si>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</si>
  <si>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</si>
  <si>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</si>
  <si>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</si>
  <si>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</si>
  <si>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</si>
  <si>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</si>
  <si>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</si>
  <si>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</si>
  <si>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</si>
  <si>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</si>
  <si>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</si>
  <si>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</si>
  <si>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</si>
  <si>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</si>
  <si>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</si>
  <si>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</si>
  <si>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</si>
  <si>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</si>
  <si>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</si>
  <si>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</si>
  <si>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</si>
  <si>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</si>
  <si>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</si>
  <si>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</si>
  <si>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</si>
  <si>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</si>
  <si>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</si>
  <si>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</si>
  <si>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</si>
  <si>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</si>
  <si>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</si>
  <si>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</si>
  <si>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</si>
  <si>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</si>
  <si>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</si>
  <si>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</si>
  <si>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</si>
  <si>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</si>
  <si>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</si>
  <si>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</si>
  <si>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</si>
  <si>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</si>
  <si>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</si>
  <si>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</si>
  <si>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</si>
  <si>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</si>
  <si>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</si>
  <si>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</si>
  <si>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</si>
  <si>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</si>
  <si>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</si>
  <si>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</si>
  <si>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</si>
  <si>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</si>
  <si>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</si>
  <si>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</si>
  <si>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</si>
  <si>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</si>
  <si>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</si>
  <si>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</si>
  <si>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</si>
  <si>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</si>
  <si>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</si>
  <si>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</si>
  <si>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</si>
  <si>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</si>
  <si>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</si>
  <si>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</si>
  <si>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</si>
  <si>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</si>
  <si>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</si>
  <si>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</si>
  <si>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</si>
  <si>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</si>
  <si>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</si>
  <si>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</si>
  <si>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</si>
  <si>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</si>
  <si>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</si>
  <si>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</si>
  <si>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</si>
  <si>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</si>
  <si>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</si>
  <si>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</si>
  <si>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</si>
  <si>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</si>
  <si>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</si>
  <si>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</si>
  <si>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</si>
  <si>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</si>
  <si>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</si>
  <si>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</si>
  <si>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</si>
  <si>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</si>
  <si>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</si>
  <si>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</si>
  <si>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</si>
  <si>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</si>
  <si>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</si>
  <si>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</si>
  <si>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</si>
  <si>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</si>
  <si>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</si>
  <si>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</si>
  <si>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</si>
  <si>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</si>
  <si>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</si>
  <si>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</si>
  <si>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</si>
  <si>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</si>
  <si>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</si>
  <si>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</si>
  <si>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</si>
  <si>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</si>
  <si>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</si>
  <si>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</si>
  <si>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</si>
  <si>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</si>
  <si>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</si>
  <si>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</si>
  <si>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</si>
  <si>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</si>
  <si>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</si>
  <si>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</si>
  <si>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</si>
  <si>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</si>
  <si>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</si>
  <si>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</si>
  <si>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</si>
  <si>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</si>
  <si>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</si>
  <si>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</si>
  <si>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</si>
  <si>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</si>
  <si>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</si>
  <si>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</si>
  <si>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</si>
  <si>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</si>
  <si>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</si>
  <si>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</si>
  <si>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</si>
  <si>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</si>
  <si>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</si>
  <si>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</si>
  <si>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</si>
  <si>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</si>
  <si>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</si>
  <si>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</si>
  <si>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</si>
  <si>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</si>
  <si>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</si>
  <si>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</si>
  <si>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</si>
  <si>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</si>
  <si>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</si>
  <si>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</si>
  <si>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</si>
  <si>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</si>
  <si>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</si>
  <si>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</si>
  <si>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</si>
  <si>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</si>
  <si>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</si>
  <si>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</si>
  <si>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</si>
  <si>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</si>
  <si>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</si>
  <si>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</si>
  <si>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</si>
  <si>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</si>
  <si>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</si>
  <si>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</si>
  <si>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</si>
  <si>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</si>
  <si>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</si>
  <si>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</si>
  <si>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</si>
  <si>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</si>
  <si>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</si>
  <si>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</si>
  <si>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</si>
  <si>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</si>
  <si>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</si>
  <si>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</si>
  <si>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</si>
  <si>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</si>
  <si>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</si>
  <si>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</si>
  <si>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</si>
  <si>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</si>
  <si>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</si>
  <si>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</si>
  <si>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</si>
  <si>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</si>
  <si>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</si>
  <si>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</si>
  <si>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</si>
  <si>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</si>
  <si>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</si>
  <si>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</si>
  <si>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</si>
  <si>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</si>
  <si>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</si>
  <si>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</si>
  <si>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</si>
  <si>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</si>
  <si>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</si>
  <si>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</si>
  <si>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</si>
  <si>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</si>
  <si>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</si>
  <si>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</si>
  <si>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</si>
  <si>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</si>
  <si>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</si>
  <si>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</si>
  <si>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</si>
  <si>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</si>
  <si>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</si>
  <si>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</si>
  <si>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</si>
  <si>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</si>
  <si>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</si>
  <si>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</si>
  <si>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</si>
  <si>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</si>
  <si>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</si>
  <si>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</si>
  <si>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</si>
  <si>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</si>
  <si>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</si>
  <si>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</si>
  <si>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</si>
  <si>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</si>
  <si>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</si>
  <si>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</si>
  <si>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</si>
  <si>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</si>
  <si>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</si>
  <si>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</si>
  <si>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</si>
  <si>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</si>
  <si>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</si>
  <si>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</si>
  <si>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</si>
  <si>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</si>
  <si>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</si>
  <si>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</si>
  <si>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</si>
  <si>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</si>
  <si>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</si>
  <si>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</si>
  <si>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</si>
  <si>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</si>
  <si>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</si>
  <si>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</si>
  <si>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</si>
  <si>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</si>
  <si>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</si>
  <si>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</si>
  <si>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</si>
  <si>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</si>
  <si>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</si>
  <si>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</si>
  <si>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</si>
  <si>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</si>
  <si>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</si>
  <si>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</si>
  <si>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</si>
  <si>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</si>
  <si>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</si>
  <si>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</si>
  <si>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</si>
  <si>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</si>
  <si>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</si>
  <si>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</si>
  <si>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</si>
  <si>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</si>
  <si>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</si>
  <si>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</si>
  <si>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</si>
  <si>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</si>
  <si>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</si>
  <si>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</si>
  <si>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</si>
  <si>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</si>
  <si>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</si>
  <si>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</si>
  <si>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</si>
  <si>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</si>
  <si>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</si>
  <si>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</si>
  <si>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</si>
  <si>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</si>
  <si>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</si>
  <si>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</si>
  <si>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</si>
  <si>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</si>
  <si>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</si>
  <si>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</si>
  <si>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</si>
  <si>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</si>
  <si>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</si>
  <si>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</si>
  <si>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</si>
  <si>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</si>
  <si>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</si>
  <si>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</si>
  <si>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</si>
  <si>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</si>
  <si>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</si>
  <si>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</si>
  <si>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</si>
  <si>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</si>
  <si>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</si>
  <si>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</si>
  <si>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</si>
  <si>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</si>
  <si>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</si>
  <si>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</si>
  <si>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</si>
  <si>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</si>
  <si>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</si>
  <si>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</si>
  <si>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</si>
  <si>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</si>
  <si>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</si>
  <si>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</si>
  <si>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</si>
  <si>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</si>
  <si>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</si>
  <si>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</si>
  <si>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</si>
  <si>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</si>
  <si>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</si>
  <si>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</si>
  <si>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</si>
  <si>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</si>
  <si>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</si>
  <si>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</si>
  <si>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</si>
  <si>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</si>
  <si>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</si>
  <si>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</si>
  <si>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</si>
  <si>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</si>
  <si>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</si>
  <si>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</si>
  <si>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</si>
  <si>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</si>
  <si>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</si>
  <si>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</si>
  <si>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</si>
  <si>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</si>
  <si>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</si>
  <si>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</si>
  <si>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</si>
  <si>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</si>
  <si>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</si>
  <si>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</si>
  <si>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</si>
  <si>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</si>
  <si>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</si>
  <si>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</si>
  <si>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</si>
  <si>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</si>
  <si>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</si>
  <si>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</si>
  <si>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</si>
  <si>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</si>
  <si>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</si>
  <si>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</si>
  <si>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</si>
  <si>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</si>
  <si>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</si>
  <si>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</si>
  <si>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</si>
  <si>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</si>
  <si>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</si>
  <si>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</si>
  <si>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</si>
  <si>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</si>
  <si>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</si>
  <si>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</si>
  <si>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</si>
  <si>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</si>
  <si>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</si>
  <si>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</si>
  <si>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</si>
  <si>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</si>
  <si>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</si>
  <si>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</si>
  <si>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</si>
  <si>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</si>
  <si>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</si>
  <si>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</si>
  <si>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</si>
  <si>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</si>
  <si>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</si>
  <si>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</si>
  <si>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</si>
  <si>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</si>
  <si>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</si>
  <si>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</si>
  <si>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</si>
  <si>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</si>
  <si>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</si>
  <si>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</si>
  <si>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</si>
  <si>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</si>
  <si>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</si>
  <si>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</si>
  <si>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</si>
  <si>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</si>
  <si>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</si>
  <si>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</si>
  <si>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</si>
  <si>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</si>
  <si>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</si>
  <si>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</si>
  <si>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</si>
  <si>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</si>
  <si>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</si>
  <si>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</si>
  <si>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</si>
  <si>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</si>
  <si>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</si>
  <si>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</si>
  <si>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</si>
  <si>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</si>
  <si>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</si>
  <si>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</si>
  <si>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</si>
  <si>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</si>
  <si>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</si>
  <si>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</si>
  <si>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</si>
  <si>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</si>
  <si>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</si>
  <si>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</si>
  <si>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</si>
  <si>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</si>
  <si>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</si>
  <si>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</si>
  <si>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</si>
  <si>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</si>
  <si>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</si>
  <si>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</si>
  <si>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</si>
  <si>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</si>
  <si>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</si>
  <si>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</si>
  <si>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</si>
  <si>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</si>
  <si>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</si>
  <si>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</si>
  <si>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</si>
  <si>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</si>
  <si>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</si>
  <si>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</si>
  <si>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</si>
  <si>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</si>
  <si>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</si>
  <si>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</si>
  <si>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</si>
  <si>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</si>
  <si>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</si>
  <si>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</si>
  <si>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</si>
  <si>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</si>
  <si>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</si>
  <si>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</si>
  <si>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</si>
  <si>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</si>
  <si>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</si>
  <si>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</si>
  <si>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</si>
  <si>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</si>
  <si>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</si>
  <si>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</si>
  <si>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</si>
  <si>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</si>
  <si>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</si>
  <si>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</si>
  <si>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</si>
  <si>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</si>
  <si>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</si>
  <si>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</si>
  <si>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</si>
  <si>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</si>
  <si>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</si>
  <si>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</si>
  <si>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</si>
  <si>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</si>
  <si>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</si>
  <si>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</si>
  <si>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</si>
  <si>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</si>
  <si>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</si>
  <si>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</si>
  <si>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</si>
  <si>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</si>
  <si>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</si>
  <si>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</si>
  <si>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</si>
  <si>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</si>
  <si>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</si>
  <si>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</si>
  <si>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</si>
  <si>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</si>
  <si>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</si>
  <si>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</si>
  <si>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</si>
  <si>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</si>
  <si>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</si>
  <si>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</si>
  <si>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</si>
  <si>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</si>
  <si>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</si>
  <si>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</si>
  <si>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</si>
  <si>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</si>
  <si>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</si>
  <si>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</si>
  <si>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</si>
  <si>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</si>
  <si>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</si>
  <si>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</si>
  <si>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</si>
  <si>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</si>
  <si>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</si>
  <si>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</si>
  <si>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</si>
  <si>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</si>
  <si>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</si>
  <si>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</si>
  <si>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</si>
  <si>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</si>
  <si>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</si>
  <si>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</si>
  <si>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</si>
  <si>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</si>
  <si>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</si>
  <si>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</si>
  <si>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</si>
  <si>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</si>
  <si>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</si>
  <si>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</si>
  <si>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</si>
  <si>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</si>
  <si>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</si>
  <si>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</si>
  <si>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</si>
  <si>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</si>
  <si>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</si>
  <si>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</si>
  <si>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</si>
  <si>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</si>
  <si>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</si>
  <si>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</si>
  <si>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</si>
  <si>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</si>
  <si>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</si>
  <si>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</si>
  <si>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</si>
  <si>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</si>
  <si>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</si>
  <si>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</si>
  <si>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</si>
  <si>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</si>
  <si>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</si>
  <si>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</si>
  <si>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</si>
  <si>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</si>
  <si>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</si>
  <si>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</si>
  <si>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</si>
  <si>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</si>
  <si>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</si>
  <si>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</si>
  <si>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</si>
  <si>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</si>
  <si>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</si>
  <si>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</si>
  <si>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</si>
  <si>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</si>
  <si>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</si>
  <si>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</si>
  <si>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</si>
  <si>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</si>
  <si>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</si>
  <si>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</si>
  <si>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</si>
  <si>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</si>
  <si>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</si>
  <si>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</si>
  <si>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</si>
  <si>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</si>
  <si>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</si>
  <si>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</si>
  <si>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</si>
  <si>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</si>
  <si>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</si>
  <si>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</si>
  <si>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</si>
  <si>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</si>
  <si>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</si>
  <si>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</si>
  <si>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</si>
  <si>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</si>
  <si>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</si>
  <si>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</si>
  <si>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</si>
  <si>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</si>
  <si>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</si>
  <si>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</si>
  <si>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</si>
  <si>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</si>
  <si>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</si>
  <si>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</si>
  <si>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</si>
  <si>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</si>
  <si>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</si>
  <si>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</si>
  <si>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</si>
  <si>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</si>
  <si>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</si>
  <si>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</si>
  <si>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</si>
  <si>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</si>
  <si>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</si>
  <si>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</si>
  <si>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</si>
  <si>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</si>
  <si>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</si>
  <si>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</si>
  <si>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</si>
  <si>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</si>
  <si>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</si>
  <si>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</si>
  <si>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</si>
  <si>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</si>
  <si>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</si>
  <si>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</si>
  <si>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</si>
  <si>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</si>
  <si>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</si>
  <si>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</si>
  <si>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</si>
  <si>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</si>
  <si>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</si>
  <si>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</si>
  <si>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</si>
  <si>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</si>
  <si>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</si>
  <si>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</si>
  <si>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</si>
  <si>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</si>
  <si>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</si>
  <si>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</si>
  <si>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</si>
  <si>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</si>
  <si>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</si>
  <si>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</si>
  <si>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</si>
  <si>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</si>
  <si>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</si>
  <si>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</si>
  <si>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</si>
  <si>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</si>
  <si>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</si>
  <si>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</si>
  <si>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</si>
  <si>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</si>
  <si>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</si>
  <si>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</si>
  <si>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</si>
  <si>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</si>
  <si>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</si>
  <si>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</si>
  <si>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</si>
  <si>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</si>
  <si>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</si>
  <si>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</si>
  <si>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</si>
  <si>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</si>
  <si>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</si>
  <si>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</si>
  <si>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</si>
  <si>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</si>
  <si>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</si>
  <si>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</si>
  <si>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</si>
  <si>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</si>
  <si>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</si>
  <si>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</si>
  <si>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</si>
  <si>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</si>
  <si>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</si>
  <si>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</si>
  <si>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</si>
  <si>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</si>
  <si>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</si>
  <si>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</si>
  <si>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</si>
  <si>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</si>
  <si>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</si>
  <si>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</si>
  <si>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</si>
  <si>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</si>
  <si>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</si>
  <si>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</si>
  <si>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</si>
  <si>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</si>
  <si>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</si>
  <si>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</si>
  <si>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</si>
  <si>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</si>
  <si>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</si>
  <si>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</si>
  <si>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</si>
  <si>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</si>
  <si>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</si>
  <si>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</si>
  <si>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</si>
  <si>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</si>
  <si>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</si>
  <si>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</si>
  <si>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</si>
  <si>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</si>
  <si>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</si>
  <si>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</si>
  <si>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</si>
  <si>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</si>
  <si>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</si>
  <si>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</si>
  <si>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</si>
  <si>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</si>
  <si>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</si>
  <si>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</si>
  <si>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</si>
  <si>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</si>
  <si>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</si>
  <si>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</si>
  <si>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</si>
  <si>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</si>
  <si>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</si>
  <si>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</si>
  <si>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</si>
  <si>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</si>
  <si>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</si>
  <si>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</si>
  <si>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</si>
  <si>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</si>
  <si>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</si>
  <si>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</si>
  <si>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</si>
  <si>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</si>
  <si>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</si>
  <si>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</si>
  <si>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</si>
  <si>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</si>
  <si>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</si>
  <si>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</si>
  <si>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</si>
  <si>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</si>
  <si>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</si>
  <si>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</si>
  <si>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</si>
  <si>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</si>
  <si>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</si>
  <si>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</si>
  <si>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</si>
  <si>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</si>
  <si>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</si>
  <si>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</si>
  <si>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</si>
  <si>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</si>
  <si>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</si>
  <si>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</si>
  <si>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</si>
  <si>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</si>
  <si>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</si>
  <si>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</si>
  <si>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</si>
  <si>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</si>
  <si>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</si>
  <si>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</si>
  <si>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</si>
  <si>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</si>
  <si>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</si>
  <si>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</si>
  <si>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</si>
  <si>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</si>
  <si>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</si>
  <si>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</si>
  <si>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</si>
  <si>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</si>
  <si>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</si>
  <si>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</si>
  <si>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</si>
  <si>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</si>
  <si>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</si>
  <si>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</si>
  <si>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</si>
  <si>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</si>
  <si>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</si>
  <si>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</si>
  <si>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</si>
  <si>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</si>
  <si>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</si>
  <si>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</si>
  <si>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</si>
  <si>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</si>
  <si>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</si>
  <si>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</si>
  <si>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</si>
  <si>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</si>
  <si>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</si>
  <si>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</si>
  <si>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</si>
  <si>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</si>
  <si>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</si>
  <si>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</si>
  <si>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</si>
  <si>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</si>
  <si>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</si>
  <si>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</si>
  <si>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</si>
  <si>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</si>
  <si>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</si>
  <si>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</si>
  <si>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</si>
  <si>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</si>
  <si>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</si>
  <si>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</si>
  <si>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</si>
  <si>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</si>
  <si>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</si>
  <si>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</si>
  <si>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</si>
  <si>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</si>
  <si>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</si>
  <si>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</si>
  <si>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</si>
  <si>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</si>
  <si>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</si>
  <si>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</si>
  <si>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</si>
  <si>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</si>
  <si>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</si>
  <si>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</si>
  <si>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</si>
  <si>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</si>
  <si>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</si>
  <si>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</si>
  <si>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</si>
  <si>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</si>
  <si>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</si>
  <si>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</si>
  <si>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</si>
  <si>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</si>
  <si>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</si>
  <si>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</si>
  <si>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</si>
  <si>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</si>
  <si>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</si>
  <si>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</si>
  <si>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</si>
  <si>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</si>
  <si>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</si>
  <si>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</si>
  <si>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</si>
  <si>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</si>
  <si>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</si>
  <si>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</si>
  <si>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</si>
  <si>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</si>
  <si>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</si>
  <si>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</si>
  <si>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</si>
  <si>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</si>
  <si>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</si>
  <si>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</si>
  <si>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</si>
  <si>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</si>
  <si>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</si>
  <si>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</si>
  <si>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</si>
  <si>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</si>
  <si>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</si>
  <si>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</si>
  <si>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</si>
  <si>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</si>
  <si>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</si>
  <si>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</si>
  <si>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</si>
  <si>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</si>
  <si>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</si>
  <si>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</si>
  <si>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</si>
  <si>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</si>
  <si>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</si>
  <si>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</si>
  <si>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</si>
  <si>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</si>
  <si>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</si>
  <si>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</si>
  <si>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</si>
  <si>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</si>
  <si>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</si>
  <si>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</si>
  <si>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</si>
  <si>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</si>
  <si>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</si>
  <si>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</si>
  <si>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</si>
  <si>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</si>
  <si>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</si>
  <si>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</si>
  <si>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</si>
  <si>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</si>
  <si>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</si>
  <si>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</si>
  <si>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</si>
  <si>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</si>
  <si>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</si>
  <si>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</si>
  <si>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</si>
  <si>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</si>
  <si>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</si>
  <si>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</si>
  <si>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</si>
  <si>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</si>
  <si>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</si>
  <si>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</si>
  <si>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</si>
  <si>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</si>
  <si>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</si>
  <si>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</si>
  <si>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</si>
  <si>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</si>
  <si>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</si>
  <si>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</si>
  <si>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</si>
  <si>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</si>
  <si>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</si>
  <si>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</si>
  <si>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</si>
  <si>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</si>
  <si>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</si>
  <si>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</si>
  <si>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</si>
  <si>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</si>
  <si>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</si>
  <si>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</si>
  <si>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</si>
  <si>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</si>
  <si>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</si>
  <si>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</si>
  <si>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</si>
  <si>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</si>
  <si>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</si>
  <si>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</si>
  <si>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</si>
  <si>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</si>
  <si>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</si>
  <si>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</si>
  <si>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</si>
  <si>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</si>
  <si>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</si>
  <si>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</si>
  <si>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</si>
  <si>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</si>
  <si>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</si>
  <si>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</si>
  <si>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</si>
  <si>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</si>
  <si>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</si>
  <si>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</si>
  <si>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</si>
  <si>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</si>
  <si>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</si>
  <si>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</si>
  <si>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</si>
  <si>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</si>
  <si>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</si>
  <si>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</si>
  <si>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</si>
  <si>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</si>
  <si>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</si>
  <si>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</si>
  <si>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</si>
  <si>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</si>
  <si>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</si>
  <si>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</si>
  <si>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</si>
  <si>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</si>
  <si>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</si>
  <si>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</si>
  <si>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</si>
  <si>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</si>
  <si>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</si>
  <si>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</si>
  <si>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</si>
  <si>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</si>
  <si>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</si>
  <si>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</si>
  <si>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</si>
  <si>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</si>
  <si>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</si>
  <si>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</si>
  <si>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</si>
  <si>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</si>
  <si>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</si>
  <si>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</si>
  <si>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</si>
  <si>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</si>
  <si>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</si>
  <si>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</si>
  <si>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</si>
  <si>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</si>
  <si>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</si>
  <si>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</si>
  <si>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</si>
  <si>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</si>
  <si>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</si>
  <si>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</si>
  <si>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</si>
  <si>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</si>
  <si>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</si>
  <si>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</si>
  <si>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</si>
  <si>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</si>
  <si>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</si>
  <si>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</si>
  <si>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</si>
  <si>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</si>
  <si>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</si>
  <si>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</si>
  <si>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</si>
  <si>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</si>
  <si>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</si>
  <si>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</si>
  <si>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</si>
  <si>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</si>
  <si>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</si>
  <si>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</si>
  <si>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</si>
  <si>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</si>
  <si>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</si>
  <si>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</si>
  <si>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</si>
  <si>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</si>
  <si>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</si>
  <si>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</si>
  <si>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</si>
  <si>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</si>
  <si>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</si>
  <si>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</si>
  <si>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</si>
  <si>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</si>
  <si>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</si>
  <si>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</si>
  <si>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</si>
  <si>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</si>
  <si>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</si>
  <si>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</si>
  <si>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</si>
  <si>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</si>
  <si>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</si>
  <si>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</si>
  <si>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</si>
  <si>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</si>
  <si>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</si>
  <si>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</si>
  <si>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</si>
  <si>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</si>
  <si>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</si>
  <si>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</si>
  <si>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</si>
  <si>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</si>
  <si>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</si>
  <si>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</si>
  <si>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</si>
  <si>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</si>
  <si>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</si>
  <si>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</si>
  <si>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</si>
  <si>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</si>
  <si>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</si>
  <si>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</si>
  <si>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</si>
  <si>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</si>
  <si>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</si>
  <si>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</si>
  <si>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</si>
  <si>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</si>
  <si>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</si>
  <si>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</si>
  <si>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</si>
  <si>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</si>
  <si>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</si>
  <si>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</si>
  <si>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</si>
  <si>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</si>
  <si>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</si>
  <si>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</si>
  <si>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</si>
  <si>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</si>
  <si>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</si>
  <si>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</si>
  <si>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</si>
  <si>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</si>
  <si>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</si>
  <si>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</si>
  <si>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</si>
  <si>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</si>
  <si>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</si>
  <si>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</si>
  <si>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</si>
  <si>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</si>
  <si>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</si>
  <si>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</si>
  <si>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</si>
  <si>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</si>
  <si>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</si>
  <si>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</si>
  <si>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</si>
  <si>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</si>
  <si>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</si>
  <si>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</si>
  <si>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</si>
  <si>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</si>
  <si>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</si>
  <si>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</si>
  <si>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</si>
  <si>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</si>
  <si>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</si>
  <si>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</si>
  <si>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</si>
  <si>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</si>
  <si>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</si>
  <si>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</si>
  <si>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</si>
  <si>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</si>
  <si>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</si>
  <si>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</si>
  <si>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</si>
  <si>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</si>
  <si>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</si>
  <si>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</si>
  <si>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</si>
  <si>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</si>
  <si>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</si>
  <si>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</si>
  <si>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</si>
  <si>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</si>
  <si>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</si>
  <si>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</si>
  <si>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</si>
  <si>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</si>
  <si>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</si>
  <si>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</si>
  <si>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</si>
  <si>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</si>
  <si>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</si>
  <si>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</si>
  <si>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</si>
  <si>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</si>
  <si>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</si>
  <si>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</si>
  <si>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</si>
  <si>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</si>
  <si>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</si>
  <si>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</si>
  <si>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</si>
  <si>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</si>
  <si>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</si>
  <si>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</si>
  <si>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</si>
  <si>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</si>
  <si>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</si>
  <si>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</si>
  <si>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</si>
  <si>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</si>
  <si>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</si>
  <si>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</si>
  <si>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</si>
  <si>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</si>
  <si>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</si>
  <si>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</si>
  <si>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</si>
  <si>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</si>
  <si>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</si>
  <si>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</si>
  <si>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</si>
  <si>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</si>
  <si>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</si>
  <si>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</si>
  <si>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</si>
  <si>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</si>
  <si>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</si>
  <si>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</si>
  <si>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</si>
  <si>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</si>
  <si>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</si>
  <si>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</si>
  <si>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</si>
  <si>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</si>
  <si>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</si>
  <si>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</si>
  <si>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</si>
  <si>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</si>
  <si>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</si>
  <si>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</si>
  <si>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</si>
  <si>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</si>
  <si>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</si>
  <si>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</si>
  <si>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</si>
  <si>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</si>
  <si>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</si>
  <si>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</si>
  <si>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</si>
  <si>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</si>
  <si>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</si>
  <si>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</si>
  <si>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</si>
  <si>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</si>
  <si>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</si>
  <si>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</si>
  <si>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</si>
  <si>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</si>
  <si>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</si>
  <si>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</si>
  <si>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</si>
  <si>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</si>
  <si>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</si>
  <si>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</si>
  <si>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</si>
  <si>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</si>
  <si>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</si>
  <si>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</si>
  <si>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</si>
  <si>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</si>
  <si>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</si>
  <si>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</si>
  <si>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</si>
  <si>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</si>
  <si>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</si>
  <si>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</si>
  <si>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</si>
  <si>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</si>
  <si>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</si>
  <si>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</si>
  <si>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</si>
  <si>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</si>
  <si>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</si>
  <si>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</si>
  <si>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</si>
  <si>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</si>
  <si>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</si>
  <si>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</si>
  <si>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</si>
  <si>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</si>
  <si>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</si>
  <si>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</si>
  <si>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</si>
  <si>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</si>
  <si>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</si>
  <si>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</si>
  <si>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</si>
  <si>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</si>
  <si>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</si>
  <si>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</si>
  <si>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</si>
  <si>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</si>
  <si>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</si>
  <si>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</si>
  <si>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</si>
  <si>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</si>
  <si>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</si>
  <si>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</si>
  <si>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</si>
  <si>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</si>
  <si>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</si>
  <si>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</si>
  <si>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</si>
  <si>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</si>
  <si>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</si>
  <si>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</si>
  <si>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</si>
  <si>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</si>
  <si>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</si>
  <si>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</si>
  <si>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</si>
  <si>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</si>
  <si>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</si>
  <si>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</si>
  <si>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</si>
  <si>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</si>
  <si>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</si>
  <si>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 xml:space="preserve">night access issue / USF area team will check morning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</si>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</sst>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320.15662037036964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45983.105046296296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45983.105046296296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45983.105046296296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45983.105046296296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45983.105046296296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45983.105046296296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45983.105046296296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45983.105046296296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45983.105046296296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45983.105046296296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45983.105046296296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45983.105046296296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45983.105046296296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45983.105046296296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45983.105046296296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45983.105046296296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45983.105046296296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45983.105046296296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45983.105046296296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45983.105046296296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45983.105046296296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45983.105046296296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45983.105046296296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45983.105046296296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45983.105046296296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45983.105046296296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45983.105046296296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45983.105046296296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45983.105046296296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45983.105046296296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45983.105046296296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45983.105046296296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45983.105046296296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45983.105046296296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45983.105046296296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45983.105046296296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45983.105046296296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45983.105046296296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45983.105046296296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45983.105046296296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45983.105046296296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45983.105046296296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45983.105046296296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45983.105046296296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45983.105046296296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45983.105046296296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45983.105046296296</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45983.105046296296</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D80D0CBD-9017-49AD-BC58-C84280B9B34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158.10520856481889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45983.10504652778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45983.10504652778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45983.10504652778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45983.10504652778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45983.10504652778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45983.10504652778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45983.10504652778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45983.10504652778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45983.10504652778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45983.10504652778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45983.10504652778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45983.10504652778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45983.10504652778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45983.10504652778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45983.10504652778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45983.10504652778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45983.10504652778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45983.10504652778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45983.10504652778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45983.10504652778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45983.10504652778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45983.10504652778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45983.10504652778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45983.10504652778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45983.10504652778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45983.10504652778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45983.10504652778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45983.10504652778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45983.10504652778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45983.10504652778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45983.10504652778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45983.10504652778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45983.10504652778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45983.10504652778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45983.10504652778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45983.10504652778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45983.10504652778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45983.10504652778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45983.10504652778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45983.10504652778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45983.10504652778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45983.10504652778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45983.10504652778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45983.10504652778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45983.10504652778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45983.10504652778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45983.10504652778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45983.10504652778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45983.10504652778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45983.10504652778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45983.10504652778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45983.10504652778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45983.10504652778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45983.10504652778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45983.10504652778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45983.10504652778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45983.10504652778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45983.10504652778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45983.10504652778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45983.10504652778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45983.10504652778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45983.10504652778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45983.10504652778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45983.10504652778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45983.10504652778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45983.10504652778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45983.10504652778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45983.10504652778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45983.10504652778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45983.10504652778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45983.10504652778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45983.10504652778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45983.10504652778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45983.10504652778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45983.10504652778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45983.10504652778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45983.10504652778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45983.10504652778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45983.10504652778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45983.10504652778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45983.10504652778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45983.10504652778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45983.10504652778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45983.10504652778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45983.10504652778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45983.10504652778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45983.10504652778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45983.10504652778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45983.10504652778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45983.10504652778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45983.10504652778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45983.10504652778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45983.10504652778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45983.10504652778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45983.10504652778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45983.10504652778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45983.10504652778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45983.10504652778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45983.10504652778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45983.10504652778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45983.10504652778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45983.10504652778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45983.10504652778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45983.10504652778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45983.10504652778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45983.10504652778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45983.10504652778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45983.10504652778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45983.10504652778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45983.10504652778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45983.10504652778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45983.10504652778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45983.10504652778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45983.10504652778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45983.10504652778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45983.10504652778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45983.10504652778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45983.10504652778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45983.10504652778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45983.10504652778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45983.10504652778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45983.10504652778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45983.10504652778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45983.10504652778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45983.10504652778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45983.10504652778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45983.10504652778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45983.10504652778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45983.10504652778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45983.10504652778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45983.10504652778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45983.10504652778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45983.10504652778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45983.10504652778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45983.10504652778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45983.10504652778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45983.10504652778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45983.10504652778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45983.10504652778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45983.10504652778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45983.10504652778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45983.10504652778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45983.10504652778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45983.10504652778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45983.10504652778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45983.10504652778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45983.10504652778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45983.10504652778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45983.10504652778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45983.10504652778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45983.10504652778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45983.10504652778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45983.10504652778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45983.10504652778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45983.10504652778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45983.10504652778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45983.10504652778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45983.10504652778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45983.10504652778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45983.10504652778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45983.10504652778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J21" sqref="J2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9" ca="1" si="0">IFERROR(NOW()-F2,"-")</f>
        <v>45983.10504652778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45983.10504652778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45983.10504652778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45983.10504652778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45983.10504652778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45983.10504652778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45983.10504652778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45983.10504652778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45983.10504652778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45983.10504652778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45983.10504652778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45983.10504652778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45983.10504652778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45983.10504652778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45983.10504652778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45983.10504652778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45983.10504652778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45983.10504652778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45983.10504652778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45983.10504652778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45983.10504652778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45983.10504652778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45983.10504652778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45983.10504652778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45983.10504652778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45983.10504652778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45983.10504652778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45983.10504652778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45983.10504652778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45983.10504652778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45983.10504652778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45983.10504652778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45983.10504652778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45983.10504652778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45983.10504652778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45983.10504652778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45983.10504652778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45983.10504652778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45983.10504652778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45983.10504652778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45983.10504652778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45983.10504652778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45983.10504652778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45983.10504652778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45983.10504652778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45983.10504652778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45983.10504652778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45983.10504652778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45983.10504652778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45983.10504652778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45983.10504652778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45983.10504652778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45983.10504652778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45983.10504652778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45983.10504652778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45983.10504652778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45983.10504652778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45983.10504652778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45983.10504652778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45983.10504652778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45983.10504652778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45983.10504652778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45983.10504652778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45983.10504652778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45983.10504652778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45983.10504652778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45983.10504652778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45983.10504652778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45983.10504652778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45983.10504652778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45983.10504652778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45983.10504652778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45983.10504652778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45983.10504652778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45983.10504652778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45983.10504652778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45983.10504652778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45983.10504652778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45983.10504652778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45983.10504652778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45983.10504652778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45983.10504652778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45983.10504652778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45983.10504652778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45983.10504652778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45983.10504652778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45983.10504652778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45983.10504652778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45983.10504652778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45983.10504652778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45983.10504652778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45983.10504652778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45983.10504652778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45983.10504652778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45983.10504652778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45983.10504652778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45983.10504652778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45983.10504652778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45983.10504652778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45983.10504652778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45983.10504652778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45983.10504652778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45983.10504652778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45983.10504652778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45983.10504652778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45983.10504652778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45983.10504652778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45983.10504652778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45983.10504652778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45983.10504652778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45983.10504652778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45983.10504652778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45983.10504652778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45983.10504652778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45983.10504652778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45983.10504652778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45983.10504652778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45983.10504652778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45983.10504652778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45983.10504652778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45983.10504652778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45983.10504652778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45983.10504652778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45983.10504652778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45983.10504652778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45983.10504652778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45983.10504652778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45983.10504652778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45983.10504652778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45983.10504652778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45983.10504652778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45983.10504652778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45983.10504652778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45983.10504652778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45983.10504652778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45983.10504652778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45983.10504652778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45983.10504652778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45983.10504652778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45983.10504652778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45983.10504652778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45983.10504652778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45983.10504652778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45983.10504652778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45983.10504652778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45983.10504652778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45983.10504652778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45983.10504652778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45983.10504652778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45983.10504652778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45983.10504652778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45983.10504652778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45983.10504652778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45983.10504652778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45983.10504652778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45983.10504652778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45983.10504652778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45983.10504652778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45983.10504652778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45983.10504652778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45983.10504652778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45983.10504652778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45983.10504652778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45983.10504652778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45983.10504652778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45983.10504652778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45983.10504652778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45983.10504652778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45983.10504652778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45983.10504652778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45983.10504652778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45983.10504652778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45983.10504652778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45983.10504652778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45983.10504652778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45983.10504652778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45983.10504652778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45983.10504652778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45983.10504652778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45983.10504652778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45983.10504652778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45983.10504652778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45983.10504652778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45983.10504652778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45983.10504652778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45983.10504652778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45983.10504652778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45983.10504652778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45983.10504652778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45983.10504652778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45983.10504652778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45983.10504652778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45983.10504652778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45983.10504652778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45983.10504652778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45983.10504652778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45983.10504652778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45983.10504652778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45983.10504652778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45983.10504652778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45983.10504652778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45983.10504652778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45983.10504652778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45983.10504652778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45983.10504652778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45983.10504652778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45983.10504652778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45983.10504652778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45983.10504652778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45983.10504652778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45983.10504652778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45983.10504652778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45983.10504652778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45983.10504652778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45983.10504652778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45983.10504652778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45983.10504652778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45983.10504652778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45983.10504652778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45983.10504652778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45983.10504652778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45983.10504652778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45983.10504652778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45983.10504652778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45983.10504652778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45983.10504652778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45983.10504652778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45983.10504652778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45983.10504652778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45983.10504652778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45983.10504652778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45983.10504652778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45983.10504652778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45983.10504652778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45983.10504652778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45983.10504652778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45983.10504652778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45983.10504652778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45983.10504652778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45983.10504652778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45983.10504652778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45983.10504652778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45983.10504652778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45983.10504652778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45983.10504652778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45983.10504652778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45983.10504652778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45983.10504652778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45983.10504652778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45983.10504652778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45983.10504652778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45983.10504652778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45983.10504652778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45983.10504652778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45983.10504652778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45983.10504652778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45983.10504652778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45983.10504652778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45983.10504652778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45983.10504652778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45983.10504652778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45983.10504652778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45983.10504652778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45983.10504652778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45983.10504652778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45983.10504652778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45983.10504652778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45983.10504652778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45983.10504652778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45983.10504652778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45983.10504652778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45983.10504652778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45983.10504652778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45983.10504652778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45983.10504652778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45983.10504652778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45983.10504652778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45983.10504652778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45983.10504652778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45983.10504652778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45983.10504652778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45983.10504652778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45983.10504652778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45983.10504652778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45983.10504652778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45983.10504652778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45983.10504652778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45983.10504652778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45983.10504652778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45983.10504652778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45983.10504652778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45983.10504652778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45983.10504652778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45983.10504652778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45983.10504652778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45983.10504652778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45983.10504652778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45983.10504652778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45983.10504652778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45983.10504652778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45983.10504652778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45983.10504652778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45983.10504652778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45983.10504652778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45983.10504652778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45983.10504652778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45983.10504652778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45983.10504652778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45983.10504652778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45983.10504652778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45983.10504652778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45983.10504652778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45983.10504652778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45983.10504652778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45983.10504652778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45983.10504652778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45983.10504652778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45983.10504652778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45983.10504652778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45983.10504652778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45983.10504652778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45983.10504652778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45983.10504652778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45983.10504652778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45983.10504652778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45983.10504652778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45983.10504652778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45983.10504652778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45983.10504652778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45983.10504652778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45983.10504652778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45983.10504652778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45983.10504652778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45983.10504652778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45983.10504652778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45983.10504652778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45983.10504652778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45983.10504652778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45983.10504652778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45983.10504652778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45983.10504652778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45983.10504652778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45983.10504652778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45983.10504652778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45983.10504652778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45983.10504652778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45983.10504652778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45983.10504652778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45983.10504652778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45983.10504652778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45983.10504652778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45983.10504652778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45983.10504652778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45983.10504652778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45983.10504652778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45983.10504652778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45983.10504652778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45983.10504652778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45983.10504652778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45983.10504652778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45983.10504652778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45983.10504652778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45983.10504652778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45983.10504652778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45983.10504652778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45983.10504652778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45983.10504652778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45983.10504652778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45983.10504652778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45983.10504652778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45983.10504652778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45983.10504652778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45983.10504652778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45983.10504652778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45983.10504652778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45983.10504652778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45983.10504652778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45983.10504652778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45983.10504652778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45983.10504652778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45983.10504652778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45983.10504652778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45983.10504652778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45983.10504652778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45983.10504652778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45983.10504652778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45983.10504652778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45983.10504652778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45983.10504652778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45983.10504652778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45983.10504652778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45983.10504652778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45983.10504652778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45983.10504652778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45983.10504652778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45983.10504652778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45983.10504652778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45983.10504652778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45983.10504652778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45983.10504652778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45983.10504652778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45983.10504652778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45983.10504652778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45983.10504652778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45983.10504652778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45983.10504652778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45983.10504652778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45983.10504652778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45983.10504652778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45983.10504652778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45983.10504652778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45983.10504652778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45983.10504652778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45983.10504652778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45983.10504652778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45983.10504652778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45983.10504652778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45983.10504652778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45983.10504652778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45983.10504652778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45983.10504652778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45983.10504652778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45983.10504652778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45983.10504652778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45983.10504652778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45983.10504652778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45983.10504652778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45983.10504652778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45983.10504652778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45983.10504652778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45983.10504652778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45983.10504652778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45983.10504652778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45983.10504652778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45983.10504652778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45983.10504652778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45983.10504652778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45983.10504652778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45983.10504652778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45983.10504652778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45983.10504652778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45983.10504652778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45983.10504652778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45983.10504652778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45983.10504652778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45983.10504652778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45983.10504652778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45983.10504652778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45983.10504652778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45983.10504652778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45983.10504652778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45983.10504652778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45983.10504652778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45983.10504652778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45983.10504652778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45983.10504652778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45983.10504652778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45983.10504652778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45983.10504652778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45983.10504652778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45983.10504652778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45983.10504652778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45983.10504652778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45983.10504652778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45983.10504652778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45983.10504652778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45983.10504652778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45983.10504652778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45983.10504652778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45983.10504652778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45983.10504652778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45983.10504652778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45983.10504652778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45983.10504652778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45983.10504652778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45983.10504652778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45983.10504652778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45983.10504652778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45983.10504652778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45983.10504652778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45983.10504652778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45983.10504652778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45983.10504652778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45983.10504652778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45983.10504652778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45983.10504652778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45983.10504652778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45983.10504652778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45983.10504652778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45983.10504652778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45983.10504652778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45983.10504652778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45983.10504652778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45983.10504652778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45983.10504652778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45983.10504652778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45983.10504652778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45983.10504652778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45983.10504652778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45983.10504652778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45983.10504652778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45983.10504652778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45983.10504652778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45983.10504652778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45983.10504652778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45983.10504652778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45983.10504652778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45983.10504652778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45983.10504652778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45983.10504652778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45983.10504652778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45983.10504652778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45983.10504652778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45983.10504652778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45983.10504652778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45983.10504652778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45983.10504652778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45983.10504652778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45983.10504652778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45983.10504652778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45983.10504652778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45983.10504652778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45983.10504652778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45983.10504652778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45983.10504652778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45983.10504652778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45983.10504652778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45983.10504652778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45983.10504652778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45983.10504652778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45983.10504652778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45983.10504652778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45983.10504652778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45983.10504652778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45983.10504652778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45983.10504652778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45983.10504652778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45983.10504652778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45983.10504652778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45983.10504652778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45983.10504652778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45983.10504652778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45983.10504652778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45983.10504652778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45983.10504652778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45983.10504652778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45983.10504652778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45983.10504652778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45983.10504652778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45983.10504652778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45983.10504652778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45983.10504652778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45983.10504652778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45983.10504652778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45983.10504652778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45983.10504652778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45983.10504652778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45983.10504652778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45983.10504652778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45983.10504652778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45983.10504652778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45983.10504652778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45983.10504652778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45983.10504652778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45983.10504652778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45983.10504652778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45983.10504652778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45983.10504652778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45983.10504652778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45983.10504652778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45983.10504652778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45983.10504652778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45983.10504652778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45983.10504652778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45983.10504652778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45983.10504652778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45983.10504652778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45983.10504652778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45983.10504652778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45983.10504652778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45983.10504652778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45983.10504652778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45983.10504652778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45983.10504652778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45983.10504652778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45983.10504652778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45983.10504652778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45983.10504652778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45983.10504652778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45983.10504652778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45983.10504652778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45983.10504652778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45983.10504652778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45983.10504652778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45983.10504652778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45983.10504652778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45983.10504652778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45983.10504652778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45983.10504652778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45983.10504652778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45983.10504652778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45983.10504652778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45983.10504652778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45983.10504652778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45983.10504652778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45983.10504652778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45983.10504652778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45983.10504652778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45983.10504652778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45983.10504652778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45983.10504652778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45983.10504652778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45983.10504652778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45983.10504652778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45983.10504652778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45983.10504652778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45983.10504652778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45983.10504652778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45983.10504652778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45983.10504652778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45983.10504652778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45983.10504652778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45983.10504652778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45983.10504652778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45983.10504652778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45983.10504652778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45983.10504652778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45983.10504652778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45983.10504652778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45983.10504652778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45983.10504652778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45983.10504652778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45983.10504652778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45983.10504652778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45983.10504652778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45983.10504652778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45983.10504652778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45983.10504652778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45983.10504652778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45983.10504652778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45983.10504652778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45983.10504652778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45983.10504652778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45983.10504652778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45983.10504652778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45983.10504652778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45983.10504652778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45983.10504652778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45983.10504652778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45983.10504652778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45983.10504652778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45983.10504652778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45983.10504652778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45983.10504652778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45983.10504652778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45983.10504652778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45983.10504652778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45983.10504652778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45983.10504652778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45983.10504652778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45983.10504652778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45983.10504652778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45983.10504652778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45983.10504652778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45983.10504652778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45983.10504652778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45983.10504652778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45983.10504652778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45983.10504652778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45983.10504652778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45983.10504652778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45983.10504652778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45983.10504652778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45983.10504652778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45983.10504652778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45983.10504652778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45983.10504652778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45983.10504652778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45983.10504652778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45983.10504652778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45983.10504652778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45983.10504652778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45983.10504652778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45983.10504652778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45983.10504652778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45983.10504652778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45983.10504652778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45983.10504652778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45983.10504652778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45983.10504652778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45983.10504652778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45983.10504652778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45983.10504652778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45983.10504652778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45983.10504652778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45983.10504652778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45983.10504652778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45983.10504652778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45983.10504652778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45983.10504652778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45983.10504652778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45983.10504652778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45983.10504652778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45983.10504652778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45983.10504652778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45983.10504652778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45983.10504652778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45983.10504652778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45983.10504652778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45983.10504652778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45983.10504652778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45983.10504652778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45983.10504652778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45983.10504652778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45983.10504652778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45983.10504652778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45983.10504652778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45983.10504652778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45983.10504652778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45983.10504652778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45983.10504652778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45983.10504652778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45983.10504652778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45983.10504652778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45983.10504652778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45983.10504652778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45983.10504652778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45983.10504652778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45983.10504652778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45983.10504652778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45983.10504652778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45983.10504652778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45983.10504652778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45983.10504652778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45983.10504652778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45983.10504652778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45983.10504652778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45983.10504652778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45983.10504652778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45983.10504652778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45983.10504652778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45983.10504652778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45983.10504652778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45983.10504652778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45983.10504652778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45983.10504652778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45983.10504652778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45983.10504652778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45983.10504652778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45983.10504652778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45983.10504652778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45983.10504652778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45983.10504652778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45983.10504652778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45983.10504652778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45983.10504652778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45983.10504652778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45983.10504652778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45983.10504652778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45983.10504652778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45983.10504652778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45983.10504652778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45983.10504652778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45983.10504652778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45983.10504652778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45983.10504652778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45983.10504652778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45983.10504652778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45983.10504652778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45983.10504652778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45983.10504652778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45983.10504652778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45983.10504652778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45983.10504652778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45983.10504652778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45983.10504652778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45983.10504652778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45983.10504652778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45983.10504652778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45983.10504652778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45983.10504652778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45983.10504652778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45983.10504652778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45983.10504652778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45983.10504652778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45983.10504652778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45983.10504652778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45983.10504652778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45983.10504652778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45983.10504652778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45983.10504652778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45983.10504652778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45983.10504652778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45983.10504652778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45983.10504652778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45983.10504652778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45983.10504652778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45983.10504652778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45983.10504652778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45983.10504652778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45983.10504652778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45983.10504652778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45983.10504652778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45983.10504652778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45983.10504652778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45983.10504652778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45983.10504652778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45983.10504652778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45983.10504652778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45983.10504652778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45983.10504652778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45983.10504652778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45983.10504652778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45983.10504652778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45983.10504652778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45983.10504652778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45983.10504652778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45983.10504652778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45983.10504652778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45983.10504652778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45983.10504652778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45983.10504652778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45983.10504652778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45983.10504652778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45983.10504652778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45983.10504652778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45983.10504652778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45983.10504652778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45983.10504652778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45983.10504652778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45983.10504652778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45983.10504652778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45983.10504652778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45983.10504652778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45983.10504652778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45983.10504652778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45983.10504652778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45983.10504652778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45983.10504652778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45983.10504652778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45983.10504652778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45983.10504652778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45983.10504652778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45983.10504652778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45983.10504652778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45983.10504652778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45983.10504652778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45983.10504652778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45983.10504652778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45983.10504652778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45983.10504652778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45983.10504652778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45983.10504652778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45983.10504652778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45983.10504652778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45983.10504652778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45983.10504652778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45983.10504652778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45983.10504652778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45983.10504652778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45983.10504652778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45983.10504652778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45983.10504652778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45983.10504652778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45983.10504652778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45983.10504652778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45983.10504652778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45983.10504652778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45983.10504652778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45983.10504652778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45983.10504652778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45983.10504652778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45983.10504652778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45983.10504652778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45983.10504652778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45983.10504652778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45983.10504652778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45983.10504652778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45983.10504652778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45983.10504652778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45983.10504652778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45983.10504652778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45983.10504652778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45983.10504652778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45983.10504652778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45983.10504652778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45983.10504652778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45983.10504652778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45983.10504652778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45983.10504652778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45983.10504652778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45983.10504652778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45983.10504652778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45983.10504652778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45983.10504652778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45983.10504652778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45983.10504652778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45983.10504652778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45983.10504652778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45983.10504652778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45983.10504652778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45983.10504652778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45983.10504652778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45983.10504652778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45983.10504652778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45983.10504652778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45983.10504652778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45983.10504652778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45983.10504652778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45983.10504652778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45983.10504652778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45983.10504652778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45983.10504652778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45983.10504652778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45983.10504652778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45983.10504652778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45983.10504652778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45983.10504652778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45983.10504652778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45983.10504652778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45983.10504652778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45983.10504652778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45983.10504652778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45983.10504652778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45983.10504652778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45983.10504652778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45983.10504652778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45983.10504652778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45983.10504652778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45983.10504652778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45983.10504652778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45983.10504652778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45983.10504652778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45983.10504652778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45983.10504652778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45983.10504652778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45983.10504652778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45983.10504652778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45983.10504652778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45983.10504652778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45983.10504652778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45983.10504652778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45983.10504652778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45983.10504652778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45983.10504652778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45983.10504652778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45983.10504652778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45983.10504652778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45983.10504652778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45983.10504652778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45983.10504652778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45983.10504652778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45983.10504652778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45983.10504652778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45983.10504652778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45983.10504652778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45983.10504652778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45983.10504652778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45983.10504652778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45983.10504652778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45983.10504652778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45983.10504652778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45983.10504652778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45983.10504652778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45983.10504652778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45983.10504652778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45983.10504652778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45983.10504652778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45983.10504652778</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E10" sqref="E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279.62432893518417</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20" ca="1" si="0">IFERROR(NOW()-F3,"")</f>
        <v>0.12101851851912215</v>
      </c>
      <c r="H3" s="95">
        <v>45982.978587962964</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2</v>
      </c>
      <c r="D4" s="91" t="s">
        <v>36844</v>
      </c>
      <c r="E4" s="94" t="s">
        <v>39021</v>
      </c>
      <c r="F4" s="95"/>
      <c r="G4" s="96">
        <f t="shared" ca="1" si="0"/>
        <v>45983.105046296296</v>
      </c>
      <c r="H4" s="95">
        <v>45983.076435185183</v>
      </c>
      <c r="I4" s="113" t="str">
        <f>IFERROR(VLOOKUP(D4,DB!A:F,6,0),"")</f>
        <v>Generator-SG</v>
      </c>
      <c r="J4" s="113" t="str">
        <f>IFERROR(VLOOKUP(D4,DB!A:G,7,0),"")</f>
        <v>Weak</v>
      </c>
      <c r="K4" s="97" t="s">
        <v>39108</v>
      </c>
      <c r="L4" s="91" t="str">
        <f>IFERROR(VLOOKUP(D4,DB!A:I,9,0),"")</f>
        <v>Latis</v>
      </c>
    </row>
    <row r="5" spans="1:16" ht="15" customHeight="1">
      <c r="A5" s="113"/>
      <c r="B5" s="113" t="str">
        <f>IFERROR(VLOOKUP(D5,DB!A:K,11,0),"")</f>
        <v/>
      </c>
      <c r="C5" s="93"/>
      <c r="D5" s="91"/>
      <c r="E5" s="94"/>
      <c r="F5" s="95"/>
      <c r="G5" s="96">
        <f t="shared" ca="1" si="0"/>
        <v>45983.105046296296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45983.105046296296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45983.105046296296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45983.105046296296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45983.105046296296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45983.105046296296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45983.105046296296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45983.105046296296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45983.105046296296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45983.105046296296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45983.105046296296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45983.105046296296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45983.105046296296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45983.105046296296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45983.105046296296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45983.105046296296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ref="G21:G84" ca="1" si="1">IFERROR(NOW()-F21,"")</f>
        <v>45983.105046296296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45983.105046296296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45983.105046296296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45983.105046296296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45983.105046296296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45983.105046296296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45983.105046296296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45983.105046296296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45983.105046296296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45983.105046296296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45983.105046296296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45983.105046296296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45983.105046296296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45983.105046296296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45983.105046296296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45983.105046296296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45983.105046296296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45983.105046296296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45983.105046296296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45983.105046296296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45983.105046296296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45983.105046296296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45983.105046296296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45983.105046296296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45983.105046296296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45983.105046296296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45983.105046296296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45983.105046296296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45983.105046296296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45983.105046296296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45983.105046296296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45983.105046296296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45983.105046296296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45983.105046296296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45983.105046296296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45983.105046296296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45983.105046296296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45983.105046296296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45983.105046296296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45983.105046296296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45983.105046296296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45983.105046296296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45983.105046296296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45983.105046296296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45983.105046296296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45983.105046296296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45983.105046296296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45983.105046296296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45983.105046296296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45983.105046296296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45983.105046296296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45983.105046296296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45983.105046296296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45983.105046296296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45983.105046296296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45983.105046296296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45983.105046296296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45983.105046296296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45983.105046296296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45983.105046296296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45983.105046296296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45983.105046296296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45983.105046296296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45983.105046296296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ref="G85:G148" ca="1" si="2">IFERROR(NOW()-F85,"")</f>
        <v>45983.105046296296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45983.105046296296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45983.105046296296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45983.105046296296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45983.105046296296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45983.105046296296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45983.105046296296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45983.105046296296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45983.105046296296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45983.105046296296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45983.105046296296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45983.105046296296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45983.105046296296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45983.105046296296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45983.105046296296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45983.105046296296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45983.105046296296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45983.105046296296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45983.105046296296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45983.105046296296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45983.105046296296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45983.105046296296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45983.105046296296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45983.105046296296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45983.105046296296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45983.105046296296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45983.105046296296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45983.105046296296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45983.105046296296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45983.105046296296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45983.105046296296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45983.105046296296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45983.105046296296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45983.105046296296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45983.105046296296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45983.105046296296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45983.105046296296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45983.105046296296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45983.105046296296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45983.105046296296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45983.105046296296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45983.105046296296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45983.10504652778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45983.10504652778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45983.10504652778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45983.10504652778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45983.10504652778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45983.10504652778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45983.10504652778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45983.10504652778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45983.10504652778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45983.10504652778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45983.10504652778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45983.10504652778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45983.10504652778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45983.10504652778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45983.10504652778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45983.10504652778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45983.10504652778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45983.10504652778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45983.10504652778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45983.10504652778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45983.10504652778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45983.10504652778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ref="G149:G212" ca="1" si="3">IFERROR(NOW()-F149,"")</f>
        <v>45983.10504652778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45983.10504652778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45983.10504652778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45983.10504652778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45983.10504652778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45983.10504652778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45983.10504652778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45983.10504652778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45983.10504652778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45983.10504652778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45983.10504652778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45983.10504652778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45983.10504652778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45983.10504652778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45983.10504652778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45983.10504652778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45983.10504652778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45983.10504652778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45983.10504652778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45983.10504652778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45983.10504652778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45983.10504652778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45983.10504652778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45983.10504652778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45983.10504652778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45983.10504652778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45983.10504652778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45983.10504652778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45983.10504652778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45983.10504652778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45983.10504652778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45983.10504652778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45983.10504652778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45983.10504652778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45983.10504652778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45983.10504652778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45983.10504652778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45983.10504652778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45983.10504652778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45983.10504652778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45983.10504652778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45983.10504652778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45983.10504652778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45983.10504652778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45983.10504652778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45983.10504652778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45983.10504652778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45983.10504652778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45983.10504652778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45983.10504652778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45983.10504652778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45983.10504652778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45983.10504652778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45983.10504652778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45983.10504652778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45983.10504652778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45983.10504652778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45983.10504652778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45983.10504652778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45983.10504652778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45983.10504652778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45983.10504652778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45983.10504652778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45983.10504652778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ref="G213:G276" ca="1" si="4">IFERROR(NOW()-F213,"")</f>
        <v>45983.10504652778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45983.10504652778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45983.10504652778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45983.10504652778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45983.10504652778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45983.10504652778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45983.10504652778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45983.10504652778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45983.10504652778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45983.10504652778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45983.10504652778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45983.10504652778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45983.10504652778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45983.10504652778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45983.10504652778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45983.10504652778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45983.10504652778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45983.10504652778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45983.10504652778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45983.10504652778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45983.10504652778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45983.10504652778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45983.10504652778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45983.10504652778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45983.10504652778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45983.10504652778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45983.10504652778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45983.10504652778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45983.10504652778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45983.10504652778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45983.10504652778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45983.10504652778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45983.10504652778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45983.10504652778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45983.10504652778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45983.10504652778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45983.10504652778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45983.10504652778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45983.10504652778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45983.10504652778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45983.10504652778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45983.10504652778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45983.10504652778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45983.10504652778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45983.10504652778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45983.10504652778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45983.10504652778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45983.10504652778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45983.10504652778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45983.10504652778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45983.10504652778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45983.10504652778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45983.10504652778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45983.10504652778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45983.10504652778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45983.10504652778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45983.10504652778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45983.10504652778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45983.10504652778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45983.10504652778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45983.10504652778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45983.10504652778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45983.10504652778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45983.10504652778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ref="G277:G340" ca="1" si="5">IFERROR(NOW()-F277,"")</f>
        <v>45983.10504652778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45983.10504652778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45983.10504652778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45983.10504652778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45983.10504652778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45983.10504652778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45983.10504652778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45983.10504652778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45983.10504652778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45983.10504652778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45983.10504652778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45983.10504652778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45983.10504652778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45983.10504652778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45983.10504652778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45983.10504652778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45983.10504652778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45983.10504652778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45983.10504652778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45983.10504652778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45983.10504652778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45983.10504652778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45983.10504652778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45983.10504652778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45983.10504652778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45983.10504652778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45983.10504652778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45983.10504652778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45983.10504652778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45983.10504652778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45983.10504652778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45983.10504652778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45983.10504652778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45983.10504652778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45983.10504652778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45983.10504652778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45983.10504652778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45983.10504652778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45983.10504652778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45983.10504652778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45983.10504652778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45983.10504652778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45983.10504652778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45983.10504652778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45983.10504652778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45983.10504652778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45983.10504652778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45983.10504652778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45983.10504652778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45983.10504652778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45983.10504652778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45983.10504652778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45983.10504652778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45983.10504652778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45983.10504652778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45983.10504652778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45983.10504652778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45983.10504652778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45983.10504652778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45983.10504652778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45983.10504652778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45983.10504652778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45983.10504652778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45983.10504652778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ref="G341:G404" ca="1" si="6">IFERROR(NOW()-F341,"")</f>
        <v>45983.10504652778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45983.10504652778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45983.10504652778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45983.10504652778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45983.10504652778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45983.10504652778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45983.10504652778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45983.10504652778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45983.10504652778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45983.10504652778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45983.10504652778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45983.10504652778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45983.10504652778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45983.10504652778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45983.10504652778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45983.10504652778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45983.10504652778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45983.10504652778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45983.10504652778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45983.10504652778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45983.10504652778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45983.10504652778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45983.10504652778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45983.10504652778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45983.10504652778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45983.10504652778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45983.10504652778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45983.10504652778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45983.10504652778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45983.10504652778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45983.10504652778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45983.10504652778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45983.10504652778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45983.10504652778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45983.10504652778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45983.10504652778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45983.10504652778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45983.10504652778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45983.10504652778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45983.10504652778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45983.10504652778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45983.10504652778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45983.10504652778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45983.10504652778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45983.10504652778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45983.10504652778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45983.10504652778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45983.10504652778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45983.10504652778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45983.10504652778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45983.10504652778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45983.10504652778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45983.10504652778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45983.10504652778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45983.10504652778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45983.10504652778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45983.10504652778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45983.10504652778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45983.10504652778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45983.10504652778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45983.10504652778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45983.10504652778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45983.10504652778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45983.10504652778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ref="G405:G450" ca="1" si="7">IFERROR(NOW()-F405,"")</f>
        <v>45983.10504652778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45983.10504652778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45983.10504652778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45983.10504652778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45983.10504652778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45983.10504652778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45983.10504652778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45983.10504652778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45983.10504652778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45983.10504652778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45983.10504652778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45983.10504652778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45983.10504652778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45983.10504652778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45983.10504652778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45983.10504652778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45983.10504652778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45983.10504652778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45983.10504652778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45983.10504652778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45983.10504652778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45983.10504652778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45983.10504652778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45983.10504652778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45983.10504652778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45983.10504652778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45983.10504652778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45983.10504652778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45983.10504652778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45983.10504652778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45983.10504652778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45983.10504652778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45983.10504652778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45983.10504652778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45983.10504652778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45983.10504652778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45983.10504652778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45983.10504652778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45983.10504652778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45983.10504652778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45983.10504652778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45983.10504652778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45983.10504652778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45983.10504652778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45983.10504652778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45983.10504652778</v>
      </c>
      <c r="H450" s="95"/>
      <c r="I450" s="113" t="str">
        <f>IFERROR(VLOOKUP(D450,DB!A:F,6,0),"")</f>
        <v/>
      </c>
      <c r="J450" s="113" t="str">
        <f>IFERROR(VLOOKUP(D450,DB!A:G,7,0),"")</f>
        <v/>
      </c>
      <c r="K450" s="97"/>
      <c r="L450" s="91" t="str">
        <f>IFERROR(VLOOKUP(D450,DB!A:I,9,0),"")</f>
        <v/>
      </c>
    </row>
  </sheetData>
  <dataValidations count="2">
    <dataValidation allowBlank="1" showInputMessage="1" showErrorMessage="1" sqref="E1" xr:uid="{A4F81451-56CC-4543-9497-104C4E44EE4B}"/>
    <dataValidation type="list" allowBlank="1" showInputMessage="1" showErrorMessage="1" sqref="E2:E4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abSelected="1" topLeftCell="C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91.272986342592048</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56.916169212963723</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34.443935416667955</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5.5902430555579485</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1.7317476851821993</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0.33649305555445608</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0.24103009259124519</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45983.105046296296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45983.105046296296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45983.105046296296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45983.105046296296</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45983.105046296296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45983.105046296296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45983.105046296296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45983.105046296296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45983.105046296296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45983.105046296296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45983.105046296296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45983.105046296296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45983.105046296296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45983.105046296296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45983.105046296296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45983.105046296296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45983.105046296296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45983.105046296296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45983.105046296296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45983.105046296296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45983.105046296296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45983.105046296296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45983.105046296296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45983.105046296296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45983.105046296296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45983.105046296296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45983.105046296296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45983.105046296296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45983.105046296296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45983.105046296296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45983.105046296296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45983.105046296296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45983.105046296296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45983.105046296296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45983.105046296296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45983.105046296296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45983.105046296296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45983.105046296296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45983.105046296296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45983.105046296296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45983.105046296296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45983.105046296296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45983.105046296296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45983.105046296296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45983.105046296296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45983.105046296296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45983.105046296296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45983.105046296296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45983.105046296296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45983.105046296296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45983.105046296296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45983.105046296296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45983.105046296296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45983.105046296296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45983.105046296296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45983.105046296296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45983.105046296296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45983.105046296296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45983.105046296296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45983.105046296296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45983.105046296296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45983.105046296296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45983.105046296296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45983.105046296296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45983.105046296296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45983.105046296296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45983.105046296296</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45983.105046296296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45983.105046296296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45983.105046296296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45983.105046296296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45983.105046296296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45983.105046296296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45983.105046296296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45983.105046296296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45983.105046296296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45983.105046296296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45983.105046296296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45983.105046296296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45983.105046296296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45983.105046296296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45983.105046296296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45983.105046296296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45983.105046296296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45983.105046296296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45983.105046296296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45983.105046296296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45983.105046296296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45983.105046296296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45983.105046296296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45983.105046296296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45983.105046296296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45983.105046296296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45983.105046296296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45983.105046296296</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45983.10504652778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45983.10504652778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45983.10504652778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45983.10504652778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45983.10504652778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45983.10504652778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45983.10504652778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45983.10504652778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45983.10504652778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45983.10504652778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45983.10504652778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45983.10504652778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45983.10504652778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45983.10504652778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45983.10504652778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45983.10504652778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45983.10504652778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45983.10504652778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45983.10504652778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45983.10504652778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45983.10504652778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45983.10504652778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45983.10504652778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45983.10504652778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45983.10504652778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45983.10504652778</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2025-11-21T23:31:41Z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