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8" documentId="120_S{2AC9BD13-BADA-5192-A53E-5A8FF88502F6}" xr6:coauthVersionLast="47" xr6:coauthVersionMax="47" xr10:uidLastSave="{2817B89B-4460-4E83-AA62-AB7BA6901F5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<sst xmlns="http://schemas.openxmlformats.org/spreadsheetml/2006/main" count="180277" uniqueCount="39121">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</sst>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307.62125289352116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0.21289641204202781</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45970.569678819447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45970.569678819447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45970.569678819447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45970.569678819447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45970.569678819447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45970.569678819447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45970.569678819447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45970.569678819447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45970.569678819447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45970.569678819447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45970.569678819447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45970.569678819447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45970.569678819447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45970.569678819447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45970.569678819447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45970.569678819447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45970.569678819447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45970.569678819447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45970.569678819447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45970.569678819447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45970.569678819447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45970.569678819447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45970.569678819447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45970.569678819447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45970.569678819447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45970.569678819447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45970.569678819447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45970.569678819447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45970.569678819447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45970.569678819447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45970.569678819447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45970.569678819447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45970.569678819447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45970.569678819447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45970.569678819447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45970.569678819447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45970.569678819447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45970.569678819447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45970.569678819447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45970.569678819447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45970.569678819447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45970.569678819447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45970.569678819447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45970.569678819447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45970.569678819447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45970.569678819447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45970.569678819447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45970.569678819447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45970.569678819447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45970.569678819447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45970.569678819447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45970.569678819447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45970.569678819447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45970.569678819447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45970.569678819447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45970.569678819447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45970.569678819447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45970.569678819447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45970.569678819447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45970.569678819447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45970.569678819447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45970.569678819447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145.56984085648583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45970.569678819447</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5.5353009302052669E-3</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45970.569678819447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45970.569678819447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45970.569678819447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45970.569678819447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45970.569678819447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45970.569678819447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45970.569678819447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45970.569678819447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45970.569678819447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45970.569678819447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45970.569678819447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45970.569678819447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45970.569678819447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45970.569678819447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45970.569678819447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45970.569678819447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45970.569678819447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45970.569678819447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45970.569678819447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45970.569678819447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45970.569678819447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45970.569678819447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45970.569678819447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45970.569678819447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45970.569678819447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45970.569678819447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45970.569678819447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45970.569678819447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45970.569678819447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45970.569678819447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45970.569678819447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45970.569678819447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45970.569678819447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45970.569678819447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45970.569678819447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45970.569678819447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45970.569678819447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45970.569678819447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45970.569678819447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45970.569678819447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45970.569678819447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45970.569678819447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45970.569678819447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45970.569678819447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45970.569678819447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45970.569678819447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45970.569678819447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45970.569678819447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45970.569678819447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45970.569678819447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45970.569678819447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45970.569678819447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45970.569678819447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45970.569678819447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45970.569678819447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45970.569678819447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45970.569678819447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45970.569678819447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45970.569678819447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45970.569678819447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45970.569678819447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45970.569678819447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45970.569678819447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45970.569678819447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45970.569678819447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45970.569678819447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45970.569678819447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45970.569678819447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45970.569678819447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45970.569678819447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45970.569678819447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45970.569678819447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45970.569678819447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45970.569678819447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45970.569678819447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45970.569678819447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45970.569678819447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45970.569678819447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45970.569678819447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45970.569678819447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45970.569678819447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45970.569678819447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45970.569678819447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45970.569678819447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45970.569678819447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45970.569678819447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45970.569678819447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45970.569678819447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45970.569678819447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45970.569678819447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45970.569678819447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45970.569678819447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45970.569678819447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45970.569678819447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45970.569678819447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45970.569678819447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45970.569678819447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45970.569678819447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45970.569678819447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45970.569678819447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45970.569678819447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45970.569678819447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45970.569678819447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45970.569678819447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45970.569678819447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45970.569678819447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45970.569678819447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45970.569678819447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45970.569678819447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45970.569678819447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45970.569678819447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45970.569678819447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45970.569678819447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45970.569678819447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45970.569678819447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45970.569678819447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45970.569678819447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45970.569678819447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45970.569678819447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45970.569678819447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45970.569678819447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45970.569678819447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45970.569678819447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45970.569678819447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45970.569678819447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45970.569678819447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45970.569678819447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45970.569678819447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45970.569678819447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45970.569678819447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45970.569678819447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45970.569678819447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45970.569678819447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45970.569678819447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45970.569678819447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45970.569678819447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45970.569678819447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45970.569678819447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45970.569678819447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45970.569678819447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45970.569678819447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45970.569678819447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45970.569678819447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45970.569678819447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45970.569678819447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45970.569678819447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45970.569678819447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45970.569678819447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45970.569678819447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45970.569678819447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45970.569678819447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45970.569678819447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45970.569678819447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45970.569678819447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45970.569678819447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45970.569678819447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45970.569678819447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45970.569678819447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45970.569678819447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45970.569678819447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45970.569678819447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45970.569678819447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45970.569678819447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45970.569678819447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45970.569678819447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45970.569678819447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45970.569678819447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45970.569678819447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45970.569678819447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45970.569678819447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45970.569678819447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45970.569678819447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45970.569678819447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45970.569678819447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45970.569678819447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45970.569678819447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45970.569678819447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45970.569678819447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45970.569678819447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45970.569678819447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45970.569678819447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45970.569678819447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45970.569678819447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45970.569678819447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45970.569678819447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45970.569678819447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45970.569678819447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45970.569678819447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45970.569678819447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45970.569678819447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45970.569678819447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45970.569678819447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45970.569678819447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45970.569678819447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45970.569678819447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45970.569678819447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45970.569678819447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45970.569678819447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45970.569678819447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45970.569678819447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45970.569678819447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45970.569678819447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45970.569678819447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45970.569678819447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45970.569678819447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45970.569678819447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45970.569678819447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45970.569678819447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45970.569678819447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45970.569678819447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45970.569678819447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45970.569678819447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45970.569678819447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45970.569678819447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45970.569678819447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45970.569678819447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45970.569678819447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45970.569678819447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45970.569678819447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45970.569678819447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45970.569678819447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45970.569678819447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45970.569678819447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45970.569678819447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45970.569678819447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45970.569678819447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45970.569678819447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45970.569678819447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45970.569678819447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45970.569678819447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45970.569678819447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45970.569678819447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45970.569678819447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45970.569678819447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45970.569678819447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45970.569678819447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45970.569678819447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45970.569678819447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45970.569678819447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45970.569678819447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45970.569678819447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45970.569678819447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45970.569678819447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45970.569678819447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45970.569678819447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45970.569678819447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45970.569678819447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45970.569678819447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45970.569678819447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45970.569678819447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45970.569678819447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45970.569678819447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45970.569678819447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45970.569678819447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45970.569678819447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45970.569678819447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45970.569678819447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45970.569678819447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45970.569678819447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45970.569678819447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45970.569678819447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45970.569678819447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45970.569678819447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45970.569678819447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45970.569678819447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45970.569678819447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45970.569678819447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45970.569678819447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45970.569678819447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45970.569678819447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45970.569678819447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45970.569678819447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45970.569678819447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45970.569678819447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45970.569678819447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45970.569678819447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45970.569678819447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45970.569678819447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45970.569678819447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45970.569678819447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45970.569678819447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45970.569678819447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45970.569678819447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45970.569678819447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45970.569678819447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45970.569678819447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45970.569678819447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45970.569678819447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45970.569678819447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45970.569678819447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45970.569678819447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45970.569678819447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45970.569678819447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45970.569678819447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45970.569678819447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45970.569678819447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45970.569678819447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45970.569678819447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45970.569678819447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45970.569678819447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45970.569678819447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45970.569678819447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45970.569678819447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45970.569678819447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45970.569678819447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45970.569678819447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45970.569678819447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45970.569678819447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45970.569678819447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45970.569678819447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45970.569678819447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45970.569678819447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45970.569678819447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45970.569678819447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45970.569678819447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45970.569678819447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45970.569678819447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45970.569678819447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45970.569678819447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45970.569678819447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45970.569678819447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45970.569678819447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45970.569678819447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45970.569678819447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45970.569678819447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45970.569678819447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45970.569678819447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45970.569678819447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45970.569678819447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45970.569678819447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45970.569678819447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45970.569678819447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45970.569678819447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45970.569678819447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45970.569678819447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45970.569678819447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45970.569678819447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45970.569678819447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45970.569678819447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45970.569678819447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45970.569678819447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45970.569678819447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45970.569678819447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45970.569678819447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45970.569678819447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45970.569678819447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45970.569678819447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45970.569678819447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45970.569678819447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45970.569678819447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45970.569678819447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45970.569678819447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45970.569678819447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45970.569678819447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45970.569678819447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45970.569678819447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45970.569678819447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45970.569678819447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45970.569678819447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45970.569678819447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45970.569678819447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45970.569678819447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45970.569678819447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45970.569678819447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45970.569678819447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45970.569678819447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45970.569678819447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45970.569678819447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45970.569678819447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45970.569678819447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45970.569678819447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45970.569678819447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45970.569678819447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45970.569678819447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45970.569678819447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45970.569678819447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45970.569678819447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45970.569678819447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45970.569678819447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45970.569678819447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45970.569678819447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45970.569678819447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45970.569678819447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45970.569678819447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45970.569678819447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45970.569678819447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45970.569678819447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45970.569678819447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45970.569678819447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45970.569678819447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45970.569678819447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45970.569678819447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45970.569678819447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45970.569678819447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45970.569678819447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45970.569678819447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45970.569678819447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45970.569678819447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45970.569678819447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45970.569678819447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45970.569678819447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45970.569678819447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45970.569678819447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45970.569678819447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45970.569678819447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45970.569678819447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45970.569678819447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45970.569678819447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45970.569678819447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45970.569678819447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45970.569678819447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45970.569678819447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45970.569678819447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45970.569678819447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45970.569678819447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45970.569678819447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45970.569678819447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45970.569678819447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45970.569678819447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45970.569678819447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45970.569678819447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45970.569678819447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45970.569678819447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45970.569678819447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45970.569678819447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45970.569678819447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45970.569678819447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45970.569678819447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45970.569678819447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45970.569678819447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45970.569678819447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45970.569678819447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45970.569678819447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45970.569678819447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45970.569678819447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45970.569678819447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45970.569678819447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45970.569678819447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45970.569678819447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45970.569678819447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45970.569678819447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45970.569678819447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45970.569678819447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45970.569678819447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45970.569678819447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45970.569678819447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45970.569678819447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45970.569678819447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45970.569678819447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45970.569678819447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45970.569678819447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45970.569678819447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45970.569678819447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45970.569678819447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45970.569678819447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45970.569678819447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45970.569678819447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45970.569678819447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45970.569678819447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45970.569678819447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45970.569678819447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45970.569678819447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45970.569678819447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45970.569678819447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45970.569678819447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45970.569678819447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45970.569678819447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45970.569678819447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45970.569678819447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45970.569678819447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45970.569678819447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45970.569678819447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45970.569678819447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45970.569678819447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45970.569678819447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45970.569678819447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45970.569678819447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45970.569678819447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45970.569678819447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45970.569678819447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45970.569678819447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45970.569678819447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45970.569678819447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45970.569678819447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45970.569678819447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45970.569678819447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45970.569678819447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45970.569678819447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45970.569678819447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45970.569678819447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45970.569678819447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45970.569678819447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45970.569678819447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45970.569678819447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45970.569678819447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45970.569678819447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45970.569678819447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45970.569678819447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45970.569678819447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45970.569678819447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45970.569678819447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45970.569678819447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45970.569678819447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45970.569678819447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45970.569678819447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45970.569678819447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45970.569678819447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45970.569678819447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45970.569678819447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45970.569678819447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45970.569678819447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45970.569678819447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45970.569678819447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45970.569678819447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45970.569678819447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45970.569678819447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45970.569678819447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45970.569678819447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45970.569678819447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45970.569678819447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45970.569678819447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45970.569678819447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45970.569678819447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45970.569678819447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45970.569678819447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45970.569678819447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45970.569678819447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45970.569678819447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45970.569678819447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45970.569678819447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45970.569678819447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45970.569678819447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45970.569678819447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45970.569678819447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45970.569678819447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45970.569678819447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45970.569678819447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45970.569678819447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45970.569678819447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45970.569678819447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45970.569678819447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45970.569678819447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45970.569678819447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45970.569678819447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45970.569678819447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45970.569678819447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45970.569678819447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45970.569678819447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45970.569678819447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45970.569678819447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45970.569678819447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45970.569678819447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45970.569678819447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45970.569678819447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45970.569678819447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45970.569678819447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45970.569678819447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45970.569678819447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45970.569678819447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45970.569678819447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45970.569678819447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45970.569678819447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45970.569678819447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45970.569678819447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45970.569678819447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45970.569678819447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45970.569678819447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45970.569678819447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45970.569678819447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45970.569678819447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45970.569678819447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45970.569678819447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45970.569678819447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45970.569678819447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45970.569678819447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45970.569678819447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45970.569678819447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45970.569678819447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45970.569678819447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45970.569678819447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45970.569678819447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45970.569678819447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45970.569678819447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45970.569678819447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45970.569678819447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45970.569678819447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45970.569678819447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45970.569678819447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45970.569678819447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45970.569678819447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45970.569678819447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45970.569678819447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45970.569678819447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45970.569678819447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45970.569678819447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45970.569678819447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45970.569678819447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45970.569678819447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45970.569678819447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45970.569678819447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45970.569678819447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45970.569678819447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45970.569678819447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45970.569678819447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45970.569678819447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45970.569678819447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45970.569678819447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45970.569678819447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45970.569678819447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45970.569678819447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45970.569678819447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45970.569678819447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45970.569678819447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45970.569678819447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45970.569678819447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45970.569678819447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45970.569678819447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45970.569678819447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45970.569678819447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45970.569678819447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45970.569678819447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45970.569678819447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45970.569678819447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45970.569678819447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45970.569678819447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45970.569678819447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45970.569678819447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45970.569678819447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45970.569678819447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45970.569678819447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45970.569678819447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45970.569678819447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45970.569678819447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45970.569678819447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45970.569678819447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45970.569678819447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45970.569678819447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45970.569678819447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45970.569678819447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45970.569678819447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45970.569678819447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45970.569678819447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45970.569678819447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45970.569678819447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45970.569678819447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45970.569678819447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45970.569678819447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45970.569678819447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45970.569678819447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45970.569678819447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45970.569678819447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45970.569678819447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45970.569678819447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45970.569678819447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45970.569678819447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45970.569678819447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45970.569678819447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45970.569678819447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45970.569678819447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45970.569678819447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45970.569678819447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45970.569678819447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45970.569678819447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45970.569678819447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45970.569678819447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45970.569678819447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45970.569678819447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45970.569678819447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45970.569678819447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45970.569678819447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45970.569678819447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45970.569678819447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45970.569678819447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45970.569678819447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45970.569678819447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45970.569678819447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45970.569678819447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45970.569678819447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45970.569678819447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45970.569678819447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45970.569678819447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45970.569678819447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45970.569678819447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45970.569678819447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45970.569678819447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45970.569678819447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45970.569678819447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45970.569678819447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45970.569678819447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45970.569678819447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45970.569678819447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45970.569678819447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45970.569678819447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45970.569678819447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45970.569678819447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45970.569678819447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45970.569678819447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45970.569678819447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45970.569678819447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45970.569678819447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45970.569678819447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45970.569678819447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45970.569678819447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45970.569678819447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45970.569678819447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45970.569678819447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45970.569678819447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45970.569678819447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45970.569678819447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45970.569678819447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45970.569678819447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45970.569678819447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45970.569678819447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45970.569678819447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45970.569678819447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45970.569678819447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45970.569678819447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45970.569678819447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45970.569678819447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45970.569678819447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45970.569678819447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45970.569678819447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45970.569678819447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45970.569678819447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45970.569678819447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45970.569678819447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45970.569678819447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45970.569678819447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45970.569678819447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45970.569678819447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45970.569678819447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45970.569678819447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45970.569678819447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45970.569678819447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45970.569678819447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45970.569678819447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45970.569678819447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45970.569678819447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45970.569678819447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45970.569678819447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45970.569678819447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45970.569678819447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45970.569678819447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45970.569678819447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45970.569678819447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45970.569678819447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45970.569678819447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45970.569678819447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45970.569678819447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45970.569678819447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45970.569678819447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45970.569678819447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45970.569678819447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45970.569678819447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45970.569678819447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45970.569678819447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45970.569678819447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45970.569678819447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45970.569678819447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45970.569678819447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45970.569678819447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45970.569678819447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45970.569678819447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45970.569678819447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45970.569678819447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45970.569678819447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45970.569678819447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45970.569678819447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45970.569678819447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45970.569678819447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45970.569678819447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45970.569678819447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45970.569678819447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45970.569678819447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45970.569678819447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45970.569678819447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45970.569678819447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45970.569678819447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45970.569678819447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45970.569678819447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45970.569678819447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45970.569678819447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45970.569678819447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45970.569678819447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45970.569678819447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45970.569678819447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45970.569678819447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45970.569678819447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45970.569678819447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45970.569678819447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45970.569678819447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45970.569678819447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45970.569678819447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45970.569678819447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45970.569678819447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45970.569678819447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45970.569678819447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45970.569678819447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45970.569678819447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45970.569678819447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45970.569678819447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45970.569678819447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45970.569678819447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45970.569678819447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45970.569678819447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45970.569678819447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45970.569678819447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45970.569678819447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45970.569678819447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45970.569678819447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45970.569678819447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45970.569678819447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45970.569678819447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45970.569678819447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45970.569678819447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45970.569678819447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45970.569678819447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45970.569678819447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45970.569678819447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45970.569678819447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45970.569678819447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45970.569678819447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45970.569678819447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45970.569678819447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45970.569678819447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45970.569678819447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45970.569678819447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45970.569678819447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45970.569678819447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45970.569678819447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45970.569678819447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45970.569678819447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45970.569678819447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45970.569678819447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45970.569678819447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45970.569678819447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45970.569678819447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45970.569678819447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45970.569678819447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45970.569678819447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45970.569678819447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45970.569678819447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45970.569678819447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45970.569678819447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45970.569678819447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45970.569678819447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45970.569678819447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45970.569678819447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45970.569678819447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45970.569678819447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45970.569678819447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45970.569678819447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45970.569678819447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45970.569678819447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45970.569678819447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45970.569678819447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45970.569678819447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45970.569678819447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45970.569678819447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45970.569678819447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45970.569678819447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45970.569678819447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45970.569678819447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45970.569678819447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45970.569678819447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45970.569678819447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45970.569678819447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45970.569678819447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45970.569678819447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45970.569678819447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45970.569678819447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45970.569678819447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45970.569678819447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45970.569678819447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45970.569678819447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45970.569678819447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45970.569678819447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45970.569678819447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45970.569678819447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45970.569678819447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45970.569678819447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45970.569678819447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45970.569678819447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45970.569678819447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45970.569678819447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45970.569678819447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45970.569678819447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45970.569678819447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45970.569678819447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45970.569678819447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45970.569678819447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45970.569678819447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45970.569678819447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45970.569678819447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45970.569678819447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45970.569678819447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45970.569678819447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45970.569678819447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45970.569678819447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45970.569678819447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45970.569678819447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45970.569678819447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45970.569678819447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45970.569678819447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45970.569678819447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45970.569678819447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45970.569678819447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45970.569678819447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45970.569678819447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45970.569678819447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45970.569678819447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45970.569678819447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45970.569678819447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45970.569678819447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45970.569678819447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45970.569678819447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45970.569678819447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45970.569678819447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45970.569678819447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45970.569678819447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45970.569678819447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45970.569678819447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45970.569678819447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45970.569678819447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45970.569678819447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45970.569678819447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45970.569678819447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45970.569678819447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45970.569678819447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45970.569678819447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45970.569678819447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45970.569678819447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45970.569678819447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45970.569678819447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45970.569678819447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45970.569678819447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45970.569678819447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45970.569678819447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45970.569678819447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45970.569678819447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45970.569678819447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45970.569678819447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45970.569678819447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45970.569678819447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45970.569678819447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45970.569678819447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45970.569678819447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45970.569678819447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45970.569678819447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45970.569678819447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45970.569678819447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45970.569678819447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45970.569678819447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45970.569678819447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45970.569678819447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45970.569678819447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45970.569678819447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45970.569678819447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45970.569678819447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45970.569678819447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45970.569678819447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45970.569678819447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45970.569678819447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45970.569678819447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45970.569678819447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45970.569678819447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45970.569678819447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45970.569678819447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45970.569678819447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45970.569678819447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45970.569678819447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45970.569678819447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45970.569678819447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45970.569678819447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45970.569678819447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45970.569678819447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45970.569678819447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45970.569678819447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45970.569678819447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45970.569678819447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45970.569678819447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45970.569678819447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45970.569678819447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45970.569678819447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45970.569678819447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45970.569678819447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45970.569678819447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45970.569678819447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45970.569678819447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45970.569678819447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45970.569678819447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45970.569678819447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45970.569678819447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45970.569678819447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45970.569678819447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45970.569678819447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45970.569678819447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45970.569678819447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45970.569678819447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45970.569678819447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45970.569678819447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45970.569678819447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45970.569678819447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45970.569678819447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45970.569678819447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45970.569678819447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45970.569678819447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45970.569678819447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45970.569678819447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45970.569678819447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45970.569678819447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45970.569678819447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45970.569678819447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45970.569678819447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45970.569678819447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45970.569678819447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45970.569678819447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45970.569678819447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45970.569678819447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45970.569678819447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45970.569678819447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45970.569678819447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45970.569678819447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45970.569678819447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45970.569678819447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45970.569678819447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45970.569678819447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45970.569678819447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45970.569678819447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45970.569678819447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45970.569678819447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45970.569678819447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45970.569678819447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45970.569678819447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45970.569678819447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45970.569678819447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45970.569678819447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45970.569678819447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45970.569678819447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45970.569678819447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45970.569678819447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45970.569678819447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45970.569678819447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45970.569678819447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45970.569678819447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45970.569678819447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45970.569678819447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45970.569678819447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45970.569678819447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45970.569678819447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45970.569678819447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45970.569678819447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45970.569678819447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45970.569678819447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45970.569678819447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45970.569678819447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45970.569678819447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45970.569678819447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45970.569678819447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45970.569678819447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45970.569678819447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45970.569678819447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45970.569678819447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45970.569678819447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45970.569678819447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45970.569678819447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45970.569678819447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45970.569678819447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45970.569678819447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45970.569678819447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45970.569678819447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45970.569678819447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45970.569678819447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45970.569678819447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45970.569678819447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45970.569678819447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45970.569678819447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45970.569678819447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45970.569678819447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45970.569678819447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45970.569678819447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45970.569678819447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45970.569678819447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45970.569678819447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45970.569678819447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45970.569678819447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45970.569678819447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45970.569678819447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45970.569678819447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45970.569678819447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45970.569678819447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45970.569678819447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45970.569678819447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45970.569678819447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45970.569678819447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45970.569678819447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45970.569678819447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45970.569678819447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45970.569678819447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45970.569678819447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45970.569678819447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267.0889612268511</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45970.569678819447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45970.569678819447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45970.569678819447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45970.569678819447</v>
      </c>
      <c r="H6" s="96"/>
      <c r="I6" s="135"/>
      <c r="J6" s="135"/>
      <c r="K6" s="98"/>
      <c r="L6" s="92"/>
    </row>
    <row r="7" spans="1:16" ht="15" customHeight="1">
      <c r="A7" s="135"/>
      <c r="B7" s="135"/>
      <c r="C7" s="94"/>
      <c r="D7" s="92"/>
      <c r="E7" s="95"/>
      <c r="F7" s="96"/>
      <c r="G7" s="136">
        <f ca="1">IFERROR(NOW()-F7,"")</f>
        <v>45970.569678819447</v>
      </c>
      <c r="H7" s="96"/>
      <c r="I7" s="135"/>
      <c r="J7" s="135"/>
      <c r="K7" s="98"/>
      <c r="L7" s="92"/>
    </row>
    <row r="8" spans="1:16" ht="15" customHeight="1">
      <c r="A8" s="135"/>
      <c r="B8" s="135" t="str">
        <f>IFERROR(VLOOKUP(D8,DB!A:K,11,0),"")</f>
        <v/>
      </c>
      <c r="C8" s="94"/>
      <c r="D8" s="92"/>
      <c r="E8" s="95"/>
      <c r="F8" s="96"/>
      <c r="G8" s="136">
        <f t="shared" ca="1" si="1"/>
        <v>45970.569678819447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45970.569678819447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45970.569678819447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45970.569678819447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45970.569678819447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45970.569678819447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45970.569678819447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45970.569678819447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45970.569678819447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45970.569678819447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45970.569678819447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45970.569678819447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45970.569678819447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45970.569678819447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45970.569678819447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45970.569678819447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45970.569678819447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45970.569678819447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45970.569678819447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45970.569678819447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45970.569678819447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45970.569678819447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45970.569678819447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45970.569678819447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45970.569678819447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45970.569678819447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45970.569678819447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45970.569678819447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45970.569678819447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45970.569678819447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45970.569678819447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45970.569678819447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45970.569678819447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45970.569678819447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45970.569678819447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45970.569678819447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45970.569678819447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45970.569678819447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45970.569678819447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45970.569678819447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45970.569678819447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45970.569678819447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45970.569678819447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45970.569678819447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45970.569678819447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45970.569678819447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45970.569678819447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45970.569678819447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45970.569678819447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45970.569678819447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45970.569678819447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45970.569678819447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45970.569678819447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45970.569678819447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45970.569678819447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45970.569678819447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45970.569678819447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45970.569678819447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45970.569678819447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45970.569678819447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45970.569678819447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45970.569678819447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45970.569678819447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45970.569678819447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45970.569678819447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45970.569678819447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45970.569678819447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45970.569678819447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78.737618634258979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44.380801504630654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1" ca="1" si="1">IFERROR(NOW()-F4,"")</f>
        <v>21.908567708334886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45970.569678819447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45970.569678819447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45970.569678819447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45970.569678819447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45970.569678819447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45970.569678819447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45970.569678819447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45970.569678819447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45970.569678819447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45970.569678819447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45970.569678819447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45970.569678819447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45970.569678819447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45970.569678819447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45970.569678819447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45970.569678819447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45970.569678819447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45970.569678819447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45970.569678819447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45970.569678819447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45970.569678819447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45970.569678819447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45970.569678819447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45970.569678819447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45970.569678819447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45970.569678819447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45970.569678819447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45970.569678819447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45970.569678819447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45970.569678819447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45970.569678819447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45970.569678819447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45970.569678819447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45970.569678819447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45970.569678819447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45970.569678819447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45970.569678819447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45970.569678819447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45970.569678819447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45970.569678819447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45970.569678819447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45970.569678819447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45970.569678819447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45970.569678819447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45970.569678819447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45970.569678819447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45970.569678819447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45970.569678819447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45970.569678819447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45970.569678819447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45970.569678819447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45970.569678819447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45970.569678819447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45970.569678819447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45970.569678819447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45970.569678819447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45970.569678819447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45970.569678819447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45970.569678819447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45970.569678819447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45970.569678819447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45970.569678819447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45970.569678819447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45970.569678819447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45970.569678819447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45970.569678819447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45970.569678819447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45970.569678819447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45970.569678819447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45970.569678819447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45970.569678819447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45970.569678819447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45970.569678819447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45970.569678819447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45970.569678819447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45970.569678819447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45970.569678819447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45970.569678819447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45970.569678819447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45970.569678819447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45970.569678819447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45970.569678819447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45970.569678819447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45970.569678819447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45970.569678819447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45970.569678819447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45970.569678819447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45970.569678819447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45970.569678819447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45970.569678819447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45970.569678819447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45970.569678819447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45970.569678819447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45970.569678819447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45970.569678819447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45970.569678819447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45970.569678819447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45970.569678819447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45970.569678819447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45970.569678819447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45970.569678819447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45970.569678819447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45970.569678819447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45970.569678819447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45970.569678819447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45970.569678819447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45970.569678819447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45970.569678819447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45970.569678819447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45970.569678819447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45970.569678819447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45970.569678819447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45970.569678819447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45970.569678819447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45970.569678819447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45970.569678819447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45970.569678819447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45970.569678819447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45970.569678819447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45970.569678819447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45970.569678819447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45970.569678819447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45970.569678819447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45970.569678819447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45970.569678819447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45970.569678819447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45970.569678819447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45970.569678819447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45970.569678819447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45970.569678819447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45970.569678819447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45970.569678819447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45970.569678819447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45970.569678819447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45970.569678819447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45970.569678819447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45970.569678819447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45970.569678819447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45970.569678819447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45970.569678819447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45970.569678819447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45970.569678819447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45970.569678819447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45970.569678819447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45970.569678819447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45970.569678819447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45970.569678819447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45970.569678819447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45970.569678819447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45970.569678819447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45970.569678819447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45970.569678819447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45970.569678819447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45970.569678819447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45970.569678819447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45970.569678819447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45970.569678819447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45970.569678819447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45970.569678819447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45970.569678819447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45970.569678819447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45970.569678819447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45970.569678819447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45970.569678819447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45970.569678819447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45970.569678819447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45970.569678819447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45970.569678819447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45970.569678819447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45970.569678819447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45970.569678819447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45970.569678819447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45970.569678819447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45970.569678819447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45970.569678819447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45970.569678819447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45970.569678819447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45970.569678819447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45970.569678819447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45970.569678819447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45970.569678819447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45970.569678819447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45970.569678819447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45970.569678819447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45970.569678819447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45970.569678819447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45970.569678819447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45970.569678819447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45970.569678819447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45970.569678819447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45970.569678819447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45970.569678819447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45970.569678819447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45970.569678819447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45970.569678819447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45970.569678819447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45970.569678819447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45970.569678819447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45970.569678819447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45970.569678819447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45970.569678819447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45970.569678819447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45970.569678819447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45970.569678819447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45970.569678819447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45970.569678819447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45970.569678819447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45970.569678819447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45970.569678819447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45970.569678819447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45970.569678819447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45970.569678819447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45970.569678819447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45970.569678819447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45970.569678819447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45970.569678819447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45970.569678819447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45970.569678819447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45970.569678819447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45970.569678819447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45970.569678819447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45970.569678819447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45970.569678819447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45970.569678819447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45970.569678819447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45970.569678819447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45970.569678819447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45970.569678819447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45970.569678819447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45970.569678819447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45970.569678819447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45970.569678819447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45970.569678819447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45970.569678819447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45970.569678819447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45970.569678819447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45970.569678819447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45970.569678819447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45970.569678819447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45970.569678819447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45970.569678819447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45970.569678819447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45970.569678819447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45970.569678819447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45970.569678819447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45970.569678819447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45970.569678819447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45970.569678819447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45970.569678819447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45970.569678819447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45970.569678819447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45970.569678819447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45970.569678819447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45970.569678819447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45970.569678819447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45970.569678819447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45970.569678819447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45970.569678819447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45970.569678819447</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29650</v>
      </c>
      <c r="E4" s="124"/>
      <c r="F4" s="144"/>
      <c r="G4" s="105">
        <f t="shared" ca="1" si="0"/>
        <v>45970.569678819447</v>
      </c>
      <c r="H4" s="144"/>
      <c r="I4" s="142" t="str">
        <f>IFERROR(VLOOKUP(D4,DB!A:F,6,0),"")</f>
        <v>SCECO</v>
      </c>
      <c r="J4" s="142" t="str">
        <f>IFERROR(VLOOKUP(D4,DB!A:G,7,0),"")</f>
        <v>Dead</v>
      </c>
      <c r="K4" s="145"/>
      <c r="L4" s="146" t="str">
        <f>IFERROR(VLOOKUP(D4,DB!A:I,9,0),"")</f>
        <v>Latis</v>
      </c>
    </row>
    <row r="5" spans="1:16382" ht="31.5" customHeight="1">
      <c r="A5" s="141"/>
      <c r="B5" s="142" t="str">
        <f>IFERROR(VLOOKUP(D5,DB!A:K,11,0),"")</f>
        <v/>
      </c>
      <c r="C5" s="143"/>
      <c r="D5" s="142"/>
      <c r="E5" s="124"/>
      <c r="F5" s="144"/>
      <c r="G5" s="105">
        <f t="shared" ca="1" si="0"/>
        <v>45970.569678819447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45970.569678819447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45970.569678819447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45970.569678819447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45970.569678819447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45970.569678819447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45970.569678819447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45970.569678819447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45970.569678819447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45970.569678819447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45970.569678819447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45970.569678819447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45970.569678819447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45970.569678819447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45970.569678819447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45970.569678819447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45970.569678819447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45970.569678819447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45970.569678819447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45970.569678819447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45970.569678819447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45970.569678819447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45970.569678819447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45970.569678819447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45970.569678819447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45970.569678819447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45970.569678819447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45970.569678819447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45970.569678819447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45970.569678819447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45970.569678819447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45970.569678819447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45970.569678819447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45970.569678819447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45970.569678819447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45970.569678819447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45970.569678819447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45970.569678819447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45970.569678819447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45970.569678819447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45970.569678819447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45970.569678819447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45970.569678819447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45970.569678819447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45970.569678819447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45970.569678819447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45970.569678819447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45970.569678819447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45970.569678819447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45970.569678819447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45970.569678819447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45970.569678819447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45970.569678819447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45970.569678819447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45970.569678819447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45970.569678819447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45970.569678819447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45970.569678819447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45970.569678819447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45970.569678819447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45970.569678819447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45970.569678819447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45970.569678819447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45970.569678819447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45970.569678819447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45970.569678819447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45970.569678819447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45970.569678819447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45970.569678819447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45970.569678819447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45970.569678819447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45970.569678819447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45970.569678819447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45970.569678819447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45970.569678819447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45970.569678819447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45970.569678819447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45970.569678819447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45970.569678819447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45970.569678819447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45970.569678819447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45970.569678819447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45970.569678819447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45970.569678819447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45970.569678819447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45970.569678819447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45970.569678819447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45970.569678819447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45970.569678819447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45970.569678819447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45970.569678819447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45970.569678819447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45970.569678819447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45970.569678819447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45970.569678819447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45970.569678819447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45970.569678819447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45970.569678819447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45970.569678819447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45970.569678819447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45970.569678819447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45970.569678819447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45970.569678819447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45970.569678819447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45970.569678819447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45970.569678819447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45970.569678819447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45970.569678819447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45970.569678819447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45970.569678819447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45970.569678819447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45970.569678819447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45970.569678819447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45970.569678819447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45970.569678819447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45970.569678819447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45970.569678819447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45970.569678819447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45970.569678819447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45970.569678819447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45970.569678819447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45970.569678819447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45970.569678819447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45970.569678819447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45970.569678819447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45970.569678819447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45970.569678819447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45970.569678819447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45970.569678819447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45970.569678819447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45970.569678819447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45970.569678819447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45970.569678819447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45970.569678819447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45970.569678819447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45970.569678819447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45970.569678819447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45970.569678819447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45970.569678819447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45970.569678819447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45970.569678819447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45970.569678819447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45970.569678819447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45970.569678819447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45970.569678819447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45970.569678819447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45970.569678819447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45970.569678819447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45970.569678819447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45970.569678819447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45970.569678819447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45970.569678819447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45970.569678819447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45970.569678819447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45970.569678819447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45970.569678819447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45970.569678819447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45970.569678819447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45970.569678819447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45970.569678819447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45970.569678819447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45970.569678819447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45970.569678819447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45970.569678819447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45970.569678819447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45970.569678819447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45970.569678819447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45970.569678819447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45970.569678819447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45970.569678819447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45970.569678819447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45970.569678819447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45970.569678819447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45970.569678819447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45970.569678819447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45970.569678819447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2025-11-09T10:40:35Z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